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S\Downloads\"/>
    </mc:Choice>
  </mc:AlternateContent>
  <xr:revisionPtr revIDLastSave="0" documentId="13_ncr:1_{60C76E49-6A21-44C2-B803-C1CDB0287C87}" xr6:coauthVersionLast="47" xr6:coauthVersionMax="47" xr10:uidLastSave="{00000000-0000-0000-0000-000000000000}"/>
  <bookViews>
    <workbookView xWindow="-120" yWindow="-120" windowWidth="20730" windowHeight="10545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/>
  <c r="E13" i="6"/>
  <c r="E14" i="6" s="1"/>
  <c r="C14" i="6"/>
  <c r="E18" i="3"/>
  <c r="D18" i="3"/>
  <c r="C11" i="12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<sst xmlns="http://schemas.openxmlformats.org/spreadsheetml/2006/main" count="237" uniqueCount="150">
  <si>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</si>
  <si>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</si>
  <si>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</si>
  <si>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</si>
  <si>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</si>
  <si>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</si>
  <si>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</si>
  <si>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</si>
  <si>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</si>
  <si>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</si>
  <si>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</si>
  <si>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</si>
  <si>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</si>
  <si>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</si>
  <si>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</si>
  <si>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</si>
  <si>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</si>
  <si>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</si>
  <si>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</si>
  <si>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</si>
  <si>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</si>
  <si>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</si>
  <si>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</si>
  <si>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</si>
  <si>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</si>
  <si>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</si>
  <si>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</si>
  <si>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</si>
  <si>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</si>
  <si>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</si>
  <si>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</si>
  <si>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</si>
  <si>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</si>
  <si>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</si>
  <si>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</si>
  <si>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</si>
  <si>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</si>
  <si>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</si>
  <si>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</si>
  <si>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</si>
  <si>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</si>
  <si>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</si>
  <si>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</si>
  <si>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</si>
  <si>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</si>
  <si>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</si>
  <si>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</si>
  <si>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</si>
  <si>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</si>
  <si>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</si>
  <si>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</si>
  <si>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</si>
  <si>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</si>
  <si>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</si>
  <si>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</si>
  <si>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</si>
  <si>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</si>
  <si>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</si>
  <si>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</si>
  <si>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</si>
  <si>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</si>
  <si>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</si>
  <si>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</si>
  <si>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</si>
  <si>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</si>
  <si>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</si>
  <si>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</si>
  <si>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</si>
  <si>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</si>
  <si>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</si>
  <si>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</si>
  <si>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</si>
  <si>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</si>
  <si>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</si>
  <si>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</si>
  <si>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</si>
  <si>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</si>
  <si>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</si>
  <si>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</si>
  <si>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</si>
  <si>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</si>
  <si>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</si>
  <si>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</si>
  <si>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</si>
  <si>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</si>
  <si>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</si>
  <si>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</si>
  <si>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</si>
  <si>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</si>
  <si>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</si>
  <si>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1)5000</t>
  </si>
  <si>
    <t>1)</t>
  </si>
  <si>
    <t>#3/12/2012</t>
  </si>
  <si>
    <t>შეძენილია საქონელი უნაღდო ანგარიშსწორებით</t>
  </si>
  <si>
    <t>დ1610</t>
  </si>
  <si>
    <t>კ1210</t>
  </si>
  <si>
    <t>2)3000</t>
  </si>
  <si>
    <t>2)</t>
  </si>
  <si>
    <t>#7/12/2012</t>
  </si>
  <si>
    <t>რეალიზებულია საქონელი ნაღდი ანგარიშსწორებით</t>
  </si>
  <si>
    <t>დ1110</t>
  </si>
  <si>
    <t>კ6110</t>
  </si>
  <si>
    <t>დ7200</t>
  </si>
  <si>
    <t>კ1610</t>
  </si>
  <si>
    <t>3)1300</t>
  </si>
  <si>
    <t>3)</t>
  </si>
  <si>
    <t>3)1000</t>
  </si>
  <si>
    <t>31/12/2012</t>
  </si>
  <si>
    <t>ადმინისტრაციის თანამშრომელზე დარიცხულია ხელფასი</t>
  </si>
  <si>
    <t>დ7410</t>
  </si>
  <si>
    <t>კ3130</t>
  </si>
  <si>
    <t>4)200</t>
  </si>
  <si>
    <t>4)</t>
  </si>
  <si>
    <t>ფული ბანკში</t>
  </si>
  <si>
    <t>საქონელი</t>
  </si>
  <si>
    <t>გადასახდელი ხელფასები</t>
  </si>
  <si>
    <t>საწესდებო კაპიტალი შ.პ.ს-ში</t>
  </si>
  <si>
    <t>რეალიზებული საქ.თვითღირებულება</t>
  </si>
  <si>
    <t>შრომის ანაზღაურება</t>
  </si>
  <si>
    <t>6)</t>
  </si>
  <si>
    <t>6)1000</t>
  </si>
  <si>
    <t>დ5330</t>
  </si>
  <si>
    <t>დ6110</t>
  </si>
  <si>
    <t>კ7200</t>
  </si>
  <si>
    <t>7)</t>
  </si>
  <si>
    <t>7)200</t>
  </si>
  <si>
    <t>კ7410</t>
  </si>
  <si>
    <t>ბ-1200</t>
  </si>
  <si>
    <t>8)15</t>
  </si>
  <si>
    <t>8)</t>
  </si>
  <si>
    <t>დ9210</t>
  </si>
  <si>
    <t>კ5330</t>
  </si>
  <si>
    <t>მოგების გადასახადის დარიცხვა</t>
  </si>
  <si>
    <t>#9</t>
  </si>
  <si>
    <t>დ5330          კ9210</t>
  </si>
  <si>
    <t>9)15</t>
  </si>
  <si>
    <t>10)85</t>
  </si>
  <si>
    <t>10)</t>
  </si>
  <si>
    <t>#10</t>
  </si>
  <si>
    <t>ანგ-5330-ის დახურვა</t>
  </si>
  <si>
    <t>დ5330    კ5310</t>
  </si>
  <si>
    <t xml:space="preserve"> </t>
  </si>
  <si>
    <t>გადასახდელი ხელფასი</t>
  </si>
  <si>
    <t>გად.მოგების გადასახადი</t>
  </si>
  <si>
    <t>საწესდებო კაპიტალი</t>
  </si>
  <si>
    <t>გაუნაწილებელი მოგება</t>
  </si>
  <si>
    <t>ანგ.6110-ის დახურვა</t>
  </si>
  <si>
    <t>ანგ.7200-ის დახურვა</t>
  </si>
  <si>
    <t>ანგ.7410-ის დახურვა</t>
  </si>
  <si>
    <t>ანგ.9210-ის დახურვა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</si>
</sst>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\.mm\.yy;@"/>
    <numFmt numFmtId="166" formatCode="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6" zoomScaleNormal="100" workbookViewId="0"/>
  </sheetViews>
  <sheetFormatPr defaultColWidth="9" defaultRowHeight="15" x14ac:dyDescent="0.25"/>
  <cols>
    <col min="1" max="1" width="105.42578125" style="1" customWidth="1"/>
    <col min="2" max="16384" width="9" style="1"/>
  </cols>
  <sheetData>
    <row r="1" spans="1:1" ht="43.15" customHeight="1" x14ac:dyDescent="0.25">
      <c r="A1" s="72" t="s">
        <v>89</v>
      </c>
    </row>
    <row r="2" spans="1:1" ht="43.15" customHeight="1" x14ac:dyDescent="0.25">
      <c r="A2" s="72" t="s">
        <v>73</v>
      </c>
    </row>
    <row r="3" spans="1:1" ht="43.15" customHeight="1" x14ac:dyDescent="0.25">
      <c r="A3" s="73" t="s">
        <v>74</v>
      </c>
    </row>
    <row r="4" spans="1:1" ht="43.15" customHeight="1" x14ac:dyDescent="0.25">
      <c r="A4" s="73" t="s">
        <v>75</v>
      </c>
    </row>
    <row r="5" spans="1:1" ht="43.15" customHeight="1" x14ac:dyDescent="0.25">
      <c r="A5" s="73" t="s">
        <v>76</v>
      </c>
    </row>
    <row r="6" spans="1:1" ht="43.15" customHeight="1" x14ac:dyDescent="0.25">
      <c r="A6" s="73" t="s">
        <v>77</v>
      </c>
    </row>
    <row r="7" spans="1:1" ht="43.15" customHeight="1" x14ac:dyDescent="0.25">
      <c r="A7" s="73" t="s">
        <v>78</v>
      </c>
    </row>
    <row r="8" spans="1:1" ht="43.15" customHeight="1" x14ac:dyDescent="0.25">
      <c r="A8" s="72" t="s">
        <v>79</v>
      </c>
    </row>
    <row r="9" spans="1:1" ht="43.15" customHeight="1" x14ac:dyDescent="0.25">
      <c r="A9" s="73" t="s">
        <v>80</v>
      </c>
    </row>
    <row r="10" spans="1:1" ht="43.15" customHeight="1" x14ac:dyDescent="0.25">
      <c r="A10" s="73" t="s">
        <v>81</v>
      </c>
    </row>
    <row r="11" spans="1:1" ht="43.15" customHeight="1" x14ac:dyDescent="0.25">
      <c r="A11" s="73" t="s">
        <v>82</v>
      </c>
    </row>
    <row r="12" spans="1:1" ht="43.15" customHeight="1" x14ac:dyDescent="0.25">
      <c r="A12" s="73" t="s">
        <v>83</v>
      </c>
    </row>
    <row r="13" spans="1:1" ht="43.15" customHeight="1" x14ac:dyDescent="0.25">
      <c r="A13" s="73" t="s">
        <v>84</v>
      </c>
    </row>
    <row r="14" spans="1:1" ht="43.15" customHeight="1" x14ac:dyDescent="0.25">
      <c r="A14" s="73" t="s">
        <v>85</v>
      </c>
    </row>
    <row r="15" spans="1:1" ht="43.15" customHeight="1" x14ac:dyDescent="0.25">
      <c r="A15" s="73" t="s">
        <v>86</v>
      </c>
    </row>
    <row r="16" spans="1:1" ht="43.15" customHeight="1" x14ac:dyDescent="0.25">
      <c r="A16" s="73" t="s">
        <v>87</v>
      </c>
    </row>
    <row r="17" spans="1:1" ht="37.15" customHeight="1" x14ac:dyDescent="0.25">
      <c r="A17" s="7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5"/>
  <sheetViews>
    <sheetView topLeftCell="A31" zoomScaleNormal="100" workbookViewId="0">
      <selection activeCell="J35" sqref="J35"/>
    </sheetView>
  </sheetViews>
  <sheetFormatPr defaultColWidth="9" defaultRowHeight="15" x14ac:dyDescent="0.25"/>
  <cols>
    <col min="1" max="1" width="12" style="1" bestFit="1" customWidth="1"/>
    <col min="2" max="2" width="12" style="1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4" t="s">
        <v>0</v>
      </c>
      <c r="B1" s="84"/>
      <c r="C1" s="84"/>
      <c r="D1" s="84"/>
      <c r="E1" s="84"/>
      <c r="F1" s="84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37" t="s">
        <v>1</v>
      </c>
      <c r="B3" s="37" t="s">
        <v>3</v>
      </c>
      <c r="C3" s="37" t="s">
        <v>2</v>
      </c>
      <c r="D3" s="37" t="s">
        <v>58</v>
      </c>
      <c r="E3" s="37" t="s">
        <v>65</v>
      </c>
      <c r="F3" s="37" t="s">
        <v>66</v>
      </c>
    </row>
    <row r="4" spans="1:13" ht="20.100000000000001" customHeight="1" x14ac:dyDescent="0.25">
      <c r="A4" s="77">
        <v>41244</v>
      </c>
      <c r="B4" s="81">
        <v>1</v>
      </c>
      <c r="C4" s="81" t="s">
        <v>35</v>
      </c>
      <c r="D4" s="3"/>
      <c r="E4" s="3"/>
      <c r="F4" s="3"/>
    </row>
    <row r="5" spans="1:13" ht="20.100000000000001" customHeight="1" x14ac:dyDescent="0.25">
      <c r="A5" s="78"/>
      <c r="B5" s="82"/>
      <c r="C5" s="82"/>
      <c r="D5" s="3" t="s">
        <v>36</v>
      </c>
      <c r="E5" s="3">
        <v>5000</v>
      </c>
      <c r="F5" s="3"/>
      <c r="H5" s="80" t="s">
        <v>72</v>
      </c>
      <c r="I5" s="80"/>
      <c r="J5" s="80"/>
      <c r="K5" s="80"/>
      <c r="L5" s="80"/>
      <c r="M5" s="80"/>
    </row>
    <row r="6" spans="1:13" ht="20.100000000000001" customHeight="1" x14ac:dyDescent="0.25">
      <c r="A6" s="79"/>
      <c r="B6" s="83"/>
      <c r="C6" s="83"/>
      <c r="D6" s="3" t="s">
        <v>37</v>
      </c>
      <c r="E6" s="3"/>
      <c r="F6" s="3">
        <v>5000</v>
      </c>
    </row>
    <row r="7" spans="1:13" ht="20.100000000000001" customHeight="1" x14ac:dyDescent="0.25">
      <c r="A7" s="77" t="s">
        <v>92</v>
      </c>
      <c r="B7" s="81">
        <v>2</v>
      </c>
      <c r="C7" s="81" t="s">
        <v>93</v>
      </c>
      <c r="D7" s="36" t="s">
        <v>94</v>
      </c>
      <c r="E7" s="3">
        <v>3000</v>
      </c>
      <c r="F7" s="3"/>
    </row>
    <row r="8" spans="1:13" ht="20.100000000000001" customHeight="1" x14ac:dyDescent="0.25">
      <c r="A8" s="78"/>
      <c r="B8" s="82"/>
      <c r="C8" s="82"/>
      <c r="D8" s="3"/>
      <c r="E8" s="3"/>
      <c r="F8" s="3"/>
    </row>
    <row r="9" spans="1:13" ht="20.100000000000001" customHeight="1" x14ac:dyDescent="0.25">
      <c r="A9" s="79"/>
      <c r="B9" s="83"/>
      <c r="C9" s="83"/>
      <c r="D9" s="3" t="s">
        <v>95</v>
      </c>
      <c r="E9" s="3"/>
      <c r="F9" s="3">
        <v>3000</v>
      </c>
      <c r="J9" s="75"/>
    </row>
    <row r="10" spans="1:13" ht="20.100000000000001" customHeight="1" x14ac:dyDescent="0.25">
      <c r="A10" s="77" t="s">
        <v>98</v>
      </c>
      <c r="B10" s="81">
        <v>3</v>
      </c>
      <c r="C10" s="81" t="s">
        <v>99</v>
      </c>
      <c r="D10" s="36" t="s">
        <v>100</v>
      </c>
      <c r="E10" s="3">
        <v>1300</v>
      </c>
      <c r="F10" s="3"/>
      <c r="I10" s="76"/>
    </row>
    <row r="11" spans="1:13" ht="20.100000000000001" customHeight="1" x14ac:dyDescent="0.25">
      <c r="A11" s="78"/>
      <c r="B11" s="82"/>
      <c r="C11" s="82"/>
      <c r="D11" s="3" t="s">
        <v>101</v>
      </c>
      <c r="E11" s="3"/>
      <c r="F11" s="3">
        <v>1300</v>
      </c>
    </row>
    <row r="12" spans="1:13" ht="20.100000000000001" customHeight="1" x14ac:dyDescent="0.25">
      <c r="A12" s="78"/>
      <c r="B12" s="82"/>
      <c r="C12" s="82"/>
      <c r="D12" s="3" t="s">
        <v>102</v>
      </c>
      <c r="E12" s="3">
        <v>1000</v>
      </c>
      <c r="F12" s="3"/>
    </row>
    <row r="13" spans="1:13" ht="20.100000000000001" customHeight="1" x14ac:dyDescent="0.25">
      <c r="A13" s="78"/>
      <c r="B13" s="82"/>
      <c r="C13" s="82"/>
      <c r="D13" s="3" t="s">
        <v>103</v>
      </c>
      <c r="E13" s="3"/>
      <c r="F13" s="3">
        <v>1000</v>
      </c>
      <c r="J13" s="76"/>
    </row>
    <row r="14" spans="1:13" ht="20.100000000000001" customHeight="1" x14ac:dyDescent="0.25">
      <c r="A14" s="79"/>
      <c r="B14" s="83"/>
      <c r="C14" s="83"/>
      <c r="D14" s="3"/>
      <c r="E14" s="3"/>
      <c r="F14" s="3"/>
    </row>
    <row r="15" spans="1:13" ht="20.100000000000001" customHeight="1" x14ac:dyDescent="0.25">
      <c r="A15" s="77" t="s">
        <v>107</v>
      </c>
      <c r="B15" s="81">
        <v>4</v>
      </c>
      <c r="C15" s="81" t="s">
        <v>108</v>
      </c>
      <c r="D15" s="36" t="s">
        <v>109</v>
      </c>
      <c r="E15" s="3">
        <v>200</v>
      </c>
      <c r="F15" s="3"/>
    </row>
    <row r="16" spans="1:13" ht="20.100000000000001" customHeight="1" x14ac:dyDescent="0.25">
      <c r="A16" s="78"/>
      <c r="B16" s="82"/>
      <c r="C16" s="82"/>
      <c r="D16" s="3"/>
      <c r="E16" s="3"/>
      <c r="F16" s="3"/>
    </row>
    <row r="17" spans="1:6" ht="20.100000000000001" customHeight="1" x14ac:dyDescent="0.25">
      <c r="A17" s="79"/>
      <c r="B17" s="83"/>
      <c r="C17" s="83"/>
      <c r="D17" s="3" t="s">
        <v>110</v>
      </c>
      <c r="E17" s="3"/>
      <c r="F17" s="3">
        <v>200</v>
      </c>
    </row>
    <row r="18" spans="1:6" ht="20.100000000000001" customHeight="1" x14ac:dyDescent="0.25">
      <c r="A18" s="77" t="s">
        <v>107</v>
      </c>
      <c r="B18" s="81">
        <v>5</v>
      </c>
      <c r="C18" s="81" t="s">
        <v>146</v>
      </c>
      <c r="D18" s="36"/>
      <c r="E18" s="3"/>
      <c r="F18" s="3"/>
    </row>
    <row r="19" spans="1:6" ht="20.100000000000001" customHeight="1" x14ac:dyDescent="0.25">
      <c r="A19" s="78"/>
      <c r="B19" s="82"/>
      <c r="C19" s="82"/>
      <c r="D19" s="3" t="s">
        <v>122</v>
      </c>
      <c r="E19" s="3">
        <v>1300</v>
      </c>
      <c r="F19" s="3"/>
    </row>
    <row r="20" spans="1:6" ht="20.100000000000001" customHeight="1" x14ac:dyDescent="0.25">
      <c r="A20" s="78"/>
      <c r="B20" s="82"/>
      <c r="C20" s="82"/>
      <c r="D20" s="3"/>
      <c r="E20" s="3"/>
      <c r="F20" s="3"/>
    </row>
    <row r="21" spans="1:6" ht="20.100000000000001" customHeight="1" x14ac:dyDescent="0.25">
      <c r="A21" s="78"/>
      <c r="B21" s="82"/>
      <c r="C21" s="82"/>
      <c r="D21" s="3"/>
      <c r="E21" s="3"/>
      <c r="F21" s="3"/>
    </row>
    <row r="22" spans="1:6" ht="20.100000000000001" customHeight="1" x14ac:dyDescent="0.25">
      <c r="A22" s="78"/>
      <c r="B22" s="82"/>
      <c r="C22" s="82"/>
      <c r="D22" s="3" t="s">
        <v>131</v>
      </c>
      <c r="E22" s="3"/>
      <c r="F22" s="3">
        <v>1300</v>
      </c>
    </row>
    <row r="23" spans="1:6" ht="20.100000000000001" customHeight="1" x14ac:dyDescent="0.25">
      <c r="A23" s="79"/>
      <c r="B23" s="83"/>
      <c r="C23" s="83"/>
      <c r="D23" s="3"/>
      <c r="E23" s="3"/>
      <c r="F23" s="3"/>
    </row>
    <row r="24" spans="1:6" ht="20.100000000000001" customHeight="1" x14ac:dyDescent="0.25">
      <c r="A24" s="77" t="s">
        <v>107</v>
      </c>
      <c r="B24" s="81">
        <v>6</v>
      </c>
      <c r="C24" s="81" t="s">
        <v>147</v>
      </c>
      <c r="D24" s="36" t="s">
        <v>121</v>
      </c>
      <c r="E24" s="3">
        <v>1000</v>
      </c>
      <c r="F24" s="3"/>
    </row>
    <row r="25" spans="1:6" ht="20.100000000000001" customHeight="1" x14ac:dyDescent="0.25">
      <c r="A25" s="78"/>
      <c r="B25" s="82"/>
      <c r="C25" s="82"/>
      <c r="D25" s="3"/>
      <c r="E25" s="3"/>
      <c r="F25" s="3"/>
    </row>
    <row r="26" spans="1:6" ht="20.100000000000001" customHeight="1" x14ac:dyDescent="0.25">
      <c r="A26" s="79"/>
      <c r="B26" s="83"/>
      <c r="C26" s="83"/>
      <c r="D26" s="3" t="s">
        <v>123</v>
      </c>
      <c r="E26" s="3"/>
      <c r="F26" s="3">
        <v>1000</v>
      </c>
    </row>
    <row r="27" spans="1:6" ht="30" customHeight="1" x14ac:dyDescent="0.25">
      <c r="A27" s="77" t="s">
        <v>107</v>
      </c>
      <c r="B27" s="81">
        <v>7</v>
      </c>
      <c r="C27" s="81" t="s">
        <v>148</v>
      </c>
      <c r="D27" s="36" t="s">
        <v>121</v>
      </c>
      <c r="E27" s="3">
        <v>200</v>
      </c>
      <c r="F27" s="3"/>
    </row>
    <row r="28" spans="1:6" ht="20.100000000000001" customHeight="1" x14ac:dyDescent="0.25">
      <c r="A28" s="78"/>
      <c r="B28" s="82"/>
      <c r="C28" s="82"/>
      <c r="D28" s="3"/>
      <c r="E28" s="3"/>
      <c r="F28" s="3"/>
    </row>
    <row r="29" spans="1:6" ht="20.100000000000001" customHeight="1" x14ac:dyDescent="0.25">
      <c r="A29" s="79"/>
      <c r="B29" s="83"/>
      <c r="C29" s="83"/>
      <c r="D29" s="3" t="s">
        <v>126</v>
      </c>
      <c r="E29" s="3"/>
      <c r="F29" s="3">
        <v>200</v>
      </c>
    </row>
    <row r="30" spans="1:6" ht="30" customHeight="1" x14ac:dyDescent="0.25">
      <c r="A30" s="77" t="s">
        <v>107</v>
      </c>
      <c r="B30" s="81">
        <v>8</v>
      </c>
      <c r="C30" s="81" t="s">
        <v>132</v>
      </c>
      <c r="D30" s="36" t="s">
        <v>130</v>
      </c>
      <c r="E30" s="3">
        <v>15</v>
      </c>
      <c r="F30" s="3"/>
    </row>
    <row r="31" spans="1:6" ht="42" customHeight="1" x14ac:dyDescent="0.25">
      <c r="A31" s="78"/>
      <c r="B31" s="82"/>
      <c r="C31" s="82"/>
      <c r="D31" s="3"/>
      <c r="E31" s="3"/>
      <c r="F31" s="3"/>
    </row>
    <row r="32" spans="1:6" ht="20.100000000000001" customHeight="1" x14ac:dyDescent="0.25">
      <c r="A32" s="79"/>
      <c r="B32" s="83"/>
      <c r="C32" s="83"/>
      <c r="D32" s="3">
        <v>3310</v>
      </c>
      <c r="E32" s="3"/>
      <c r="F32" s="3">
        <v>15</v>
      </c>
    </row>
    <row r="33" spans="1:9" ht="84" customHeight="1" x14ac:dyDescent="0.25">
      <c r="A33" s="35" t="s">
        <v>107</v>
      </c>
      <c r="B33" s="35" t="s">
        <v>133</v>
      </c>
      <c r="C33" s="3" t="s">
        <v>149</v>
      </c>
      <c r="D33" s="3" t="s">
        <v>134</v>
      </c>
      <c r="E33" s="3">
        <v>15</v>
      </c>
      <c r="F33" s="3">
        <v>15</v>
      </c>
    </row>
    <row r="34" spans="1:9" ht="56.25" customHeight="1" x14ac:dyDescent="0.25">
      <c r="A34" s="38" t="s">
        <v>107</v>
      </c>
      <c r="B34" s="38" t="s">
        <v>138</v>
      </c>
      <c r="C34" s="39" t="s">
        <v>139</v>
      </c>
      <c r="D34" s="39" t="s">
        <v>140</v>
      </c>
      <c r="E34" s="39">
        <v>85</v>
      </c>
      <c r="F34" s="39">
        <v>85</v>
      </c>
      <c r="I34" s="1" t="s">
        <v>141</v>
      </c>
    </row>
    <row r="35" spans="1:9" ht="53.25" customHeight="1" x14ac:dyDescent="0.25">
      <c r="A35" s="3"/>
      <c r="B35" s="3"/>
      <c r="C35" s="3" t="s">
        <v>4</v>
      </c>
      <c r="D35" s="3"/>
      <c r="E35" s="3">
        <v>13115</v>
      </c>
      <c r="F35" s="3">
        <v>13115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7" workbookViewId="0">
      <selection activeCell="V28" sqref="V28"/>
    </sheetView>
  </sheetViews>
  <sheetFormatPr defaultColWidth="9.140625" defaultRowHeight="15" x14ac:dyDescent="0.25"/>
  <cols>
    <col min="1" max="1" width="3.28515625" style="46" customWidth="1"/>
    <col min="2" max="2" width="4.5703125" style="46" customWidth="1"/>
    <col min="3" max="3" width="8.140625" style="46" customWidth="1"/>
    <col min="4" max="4" width="3" style="46" customWidth="1"/>
    <col min="5" max="5" width="7" style="46" customWidth="1"/>
    <col min="6" max="6" width="2.28515625" style="46" customWidth="1"/>
    <col min="7" max="7" width="2" style="46" customWidth="1"/>
    <col min="8" max="8" width="2.28515625" style="46" customWidth="1"/>
    <col min="9" max="9" width="3.42578125" style="46" customWidth="1"/>
    <col min="10" max="10" width="12.28515625" style="46" customWidth="1"/>
    <col min="11" max="11" width="3.7109375" style="46" customWidth="1"/>
    <col min="12" max="12" width="7.7109375" style="46" customWidth="1"/>
    <col min="13" max="13" width="2.140625" style="46" customWidth="1"/>
    <col min="14" max="14" width="2.5703125" style="46" customWidth="1"/>
    <col min="15" max="15" width="2.85546875" style="46" customWidth="1"/>
    <col min="16" max="16" width="4.42578125" style="46" customWidth="1"/>
    <col min="17" max="17" width="9.140625" style="46"/>
    <col min="18" max="18" width="3.85546875" style="46" customWidth="1"/>
    <col min="19" max="19" width="8" style="46" customWidth="1"/>
    <col min="20" max="20" width="2.5703125" style="46" customWidth="1"/>
    <col min="21" max="16384" width="9.140625" style="46"/>
  </cols>
  <sheetData>
    <row r="1" spans="1:37" x14ac:dyDescent="0.25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25">
      <c r="A2" s="47" t="s">
        <v>5</v>
      </c>
      <c r="B2" s="47"/>
      <c r="C2" s="85">
        <v>1110</v>
      </c>
      <c r="D2" s="85"/>
      <c r="E2" s="85"/>
      <c r="F2" s="48" t="s">
        <v>59</v>
      </c>
      <c r="G2" s="45"/>
      <c r="H2" s="47" t="s">
        <v>5</v>
      </c>
      <c r="I2" s="47"/>
      <c r="J2" s="85">
        <v>1210</v>
      </c>
      <c r="K2" s="85"/>
      <c r="L2" s="85"/>
      <c r="M2" s="48" t="s">
        <v>59</v>
      </c>
      <c r="N2" s="48"/>
      <c r="O2" s="47" t="s">
        <v>5</v>
      </c>
      <c r="P2" s="47"/>
      <c r="Q2" s="85">
        <v>1610</v>
      </c>
      <c r="R2" s="85"/>
      <c r="S2" s="85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25">
      <c r="A3" s="49"/>
      <c r="B3" s="49" t="s">
        <v>60</v>
      </c>
      <c r="C3" s="50">
        <v>0</v>
      </c>
      <c r="D3" s="86"/>
      <c r="E3" s="87"/>
      <c r="F3" s="49"/>
      <c r="G3" s="45"/>
      <c r="H3" s="49"/>
      <c r="I3" s="49" t="s">
        <v>60</v>
      </c>
      <c r="J3" s="50">
        <v>0</v>
      </c>
      <c r="K3" s="86"/>
      <c r="L3" s="87"/>
      <c r="M3" s="49"/>
      <c r="N3" s="49"/>
      <c r="O3" s="49"/>
      <c r="P3" s="49" t="s">
        <v>60</v>
      </c>
      <c r="Q3" s="50">
        <v>0</v>
      </c>
      <c r="R3" s="86"/>
      <c r="S3" s="87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25">
      <c r="A4" s="49"/>
      <c r="B4" s="49"/>
      <c r="C4" s="51" t="s">
        <v>104</v>
      </c>
      <c r="D4" s="52"/>
      <c r="E4" s="51"/>
      <c r="F4" s="49"/>
      <c r="G4" s="45"/>
      <c r="H4" s="49"/>
      <c r="I4" s="49"/>
      <c r="J4" s="51" t="s">
        <v>90</v>
      </c>
      <c r="K4" s="52" t="s">
        <v>97</v>
      </c>
      <c r="L4" s="51">
        <v>3000</v>
      </c>
      <c r="M4" s="49"/>
      <c r="N4" s="49"/>
      <c r="O4" s="49"/>
      <c r="P4" s="49"/>
      <c r="Q4" s="51" t="s">
        <v>96</v>
      </c>
      <c r="R4" s="52" t="s">
        <v>105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25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25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25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25">
      <c r="A8" s="49"/>
      <c r="B8" s="49" t="s">
        <v>62</v>
      </c>
      <c r="C8" s="57">
        <f>SUM(C4:C7)</f>
        <v>0</v>
      </c>
      <c r="D8" s="58" t="s">
        <v>62</v>
      </c>
      <c r="E8" s="59">
        <v>0</v>
      </c>
      <c r="F8" s="49"/>
      <c r="G8" s="45"/>
      <c r="H8" s="49"/>
      <c r="I8" s="49" t="s">
        <v>62</v>
      </c>
      <c r="J8" s="57">
        <f>SUM(J4:J7)</f>
        <v>0</v>
      </c>
      <c r="K8" s="58" t="s">
        <v>62</v>
      </c>
      <c r="L8" s="59">
        <f>SUM(L4:L7)</f>
        <v>3000</v>
      </c>
      <c r="M8" s="49"/>
      <c r="N8" s="49"/>
      <c r="O8" s="49"/>
      <c r="P8" s="49" t="s">
        <v>62</v>
      </c>
      <c r="Q8" s="57">
        <f>SUM(Q4:Q7)</f>
        <v>0</v>
      </c>
      <c r="R8" s="58" t="s">
        <v>62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25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50000000000003" customHeight="1" x14ac:dyDescent="0.25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25">
      <c r="A11" s="47" t="s">
        <v>5</v>
      </c>
      <c r="B11" s="47"/>
      <c r="C11" s="85">
        <v>3130</v>
      </c>
      <c r="D11" s="85"/>
      <c r="E11" s="85"/>
      <c r="F11" s="48" t="s">
        <v>59</v>
      </c>
      <c r="G11" s="45"/>
      <c r="H11" s="47" t="s">
        <v>5</v>
      </c>
      <c r="I11" s="47"/>
      <c r="J11" s="85">
        <v>5150</v>
      </c>
      <c r="K11" s="85"/>
      <c r="L11" s="85"/>
      <c r="M11" s="48" t="s">
        <v>59</v>
      </c>
      <c r="N11" s="48"/>
      <c r="O11" s="47" t="s">
        <v>5</v>
      </c>
      <c r="P11" s="47"/>
      <c r="Q11" s="85">
        <v>6110</v>
      </c>
      <c r="R11" s="85"/>
      <c r="S11" s="85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25">
      <c r="A12" s="49"/>
      <c r="B12" s="49"/>
      <c r="C12" s="50"/>
      <c r="D12" s="62" t="s">
        <v>63</v>
      </c>
      <c r="E12" s="63">
        <v>0</v>
      </c>
      <c r="F12" s="49"/>
      <c r="G12" s="45"/>
      <c r="H12" s="49"/>
      <c r="I12" s="49"/>
      <c r="J12" s="50"/>
      <c r="K12" s="62" t="s">
        <v>63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149999999999999" customHeight="1" x14ac:dyDescent="0.25">
      <c r="A13" s="49"/>
      <c r="B13" s="49"/>
      <c r="C13" s="51"/>
      <c r="D13" s="52" t="s">
        <v>112</v>
      </c>
      <c r="E13" s="51">
        <v>200</v>
      </c>
      <c r="F13" s="49"/>
      <c r="G13" s="45"/>
      <c r="H13" s="49"/>
      <c r="I13" s="49"/>
      <c r="J13" s="51"/>
      <c r="K13" s="52" t="s">
        <v>91</v>
      </c>
      <c r="L13" s="51">
        <v>5000</v>
      </c>
      <c r="M13" s="49"/>
      <c r="N13" s="49"/>
      <c r="O13" s="49"/>
      <c r="P13" s="49"/>
      <c r="Q13" s="51"/>
      <c r="R13" s="52" t="s">
        <v>105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149999999999999" customHeight="1" x14ac:dyDescent="0.25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149999999999999" customHeight="1" x14ac:dyDescent="0.25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149999999999999" customHeight="1" x14ac:dyDescent="0.25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25">
      <c r="A17" s="49"/>
      <c r="B17" s="49" t="s">
        <v>62</v>
      </c>
      <c r="C17" s="57">
        <f>SUM(C13:C16)</f>
        <v>0</v>
      </c>
      <c r="D17" s="58" t="s">
        <v>62</v>
      </c>
      <c r="E17" s="59">
        <f>SUM(E13:E16)</f>
        <v>200</v>
      </c>
      <c r="F17" s="49"/>
      <c r="G17" s="45"/>
      <c r="H17" s="49"/>
      <c r="I17" s="49" t="s">
        <v>62</v>
      </c>
      <c r="J17" s="57">
        <f>SUM(J13:J16)</f>
        <v>0</v>
      </c>
      <c r="K17" s="58" t="s">
        <v>62</v>
      </c>
      <c r="L17" s="59">
        <f>SUM(L13:L16)</f>
        <v>5000</v>
      </c>
      <c r="M17" s="49"/>
      <c r="N17" s="49"/>
      <c r="O17" s="49"/>
      <c r="P17" s="49" t="s">
        <v>61</v>
      </c>
      <c r="Q17" s="57">
        <v>1300</v>
      </c>
      <c r="R17" s="58" t="s">
        <v>62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25">
      <c r="A18" s="49"/>
      <c r="B18" s="49"/>
      <c r="C18" s="60"/>
      <c r="D18" s="49" t="s">
        <v>63</v>
      </c>
      <c r="E18" s="51">
        <v>200</v>
      </c>
      <c r="F18" s="49"/>
      <c r="G18" s="45"/>
      <c r="H18" s="49"/>
      <c r="I18" s="49"/>
      <c r="J18" s="60"/>
      <c r="K18" s="49" t="s">
        <v>63</v>
      </c>
      <c r="L18" s="51">
        <v>5000</v>
      </c>
      <c r="M18" s="49"/>
      <c r="N18" s="49"/>
      <c r="O18" s="49"/>
      <c r="P18" s="49"/>
      <c r="Q18" s="60"/>
      <c r="R18" s="49" t="s">
        <v>63</v>
      </c>
      <c r="S18" s="51">
        <v>0</v>
      </c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25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25">
      <c r="A20" s="47" t="s">
        <v>5</v>
      </c>
      <c r="B20" s="47"/>
      <c r="C20" s="85">
        <v>7200</v>
      </c>
      <c r="D20" s="85"/>
      <c r="E20" s="85"/>
      <c r="F20" s="48" t="s">
        <v>59</v>
      </c>
      <c r="G20" s="45"/>
      <c r="H20" s="47" t="s">
        <v>5</v>
      </c>
      <c r="I20" s="47"/>
      <c r="J20" s="85">
        <v>7410</v>
      </c>
      <c r="K20" s="85"/>
      <c r="L20" s="85"/>
      <c r="M20" s="48" t="s">
        <v>59</v>
      </c>
      <c r="N20" s="48"/>
      <c r="O20" s="47" t="s">
        <v>5</v>
      </c>
      <c r="P20" s="47"/>
      <c r="Q20" s="85">
        <v>5330</v>
      </c>
      <c r="R20" s="85"/>
      <c r="S20" s="85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25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25">
      <c r="A22" s="49"/>
      <c r="B22" s="49"/>
      <c r="C22" s="51" t="s">
        <v>106</v>
      </c>
      <c r="D22" s="52"/>
      <c r="E22" s="51"/>
      <c r="F22" s="49"/>
      <c r="G22" s="45"/>
      <c r="H22" s="49"/>
      <c r="I22" s="49"/>
      <c r="J22" s="70" t="s">
        <v>111</v>
      </c>
      <c r="K22" s="52"/>
      <c r="L22" s="51"/>
      <c r="M22" s="49"/>
      <c r="N22" s="49"/>
      <c r="O22" s="49"/>
      <c r="P22" s="49"/>
      <c r="Q22" s="51" t="s">
        <v>120</v>
      </c>
      <c r="R22" s="52" t="s">
        <v>61</v>
      </c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25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 t="s">
        <v>125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25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 t="s">
        <v>127</v>
      </c>
      <c r="R24" s="59" t="s">
        <v>62</v>
      </c>
      <c r="S24" s="66">
        <v>1300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25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135</v>
      </c>
      <c r="R25" s="65" t="s">
        <v>60</v>
      </c>
      <c r="S25" s="66">
        <v>100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25">
      <c r="A26" s="49"/>
      <c r="B26" s="49" t="s">
        <v>62</v>
      </c>
      <c r="C26" s="57">
        <v>1000</v>
      </c>
      <c r="D26" s="58" t="s">
        <v>119</v>
      </c>
      <c r="E26" s="59">
        <v>1000</v>
      </c>
      <c r="F26" s="49"/>
      <c r="G26" s="45"/>
      <c r="H26" s="49"/>
      <c r="I26" s="49" t="s">
        <v>62</v>
      </c>
      <c r="J26" s="57">
        <v>200</v>
      </c>
      <c r="K26" s="58" t="s">
        <v>124</v>
      </c>
      <c r="L26" s="59">
        <v>200</v>
      </c>
      <c r="M26" s="49"/>
      <c r="N26" s="49"/>
      <c r="O26" s="49"/>
      <c r="P26" s="49"/>
      <c r="Q26" s="57" t="s">
        <v>136</v>
      </c>
      <c r="R26" s="58" t="s">
        <v>62</v>
      </c>
      <c r="S26" s="59">
        <v>85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25">
      <c r="A27" s="49"/>
      <c r="B27" s="49" t="s">
        <v>63</v>
      </c>
      <c r="C27" s="60">
        <v>0</v>
      </c>
      <c r="D27" s="49"/>
      <c r="E27" s="51"/>
      <c r="F27" s="49"/>
      <c r="G27" s="45"/>
      <c r="H27" s="49"/>
      <c r="I27" s="49" t="s">
        <v>63</v>
      </c>
      <c r="J27" s="60">
        <v>0</v>
      </c>
      <c r="K27" s="49"/>
      <c r="L27" s="51"/>
      <c r="M27" s="49"/>
      <c r="N27" s="49"/>
      <c r="O27" s="49"/>
      <c r="P27" s="49"/>
      <c r="Q27" s="60"/>
      <c r="R27" s="49" t="s">
        <v>62</v>
      </c>
      <c r="S27" s="51">
        <v>0</v>
      </c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25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25">
      <c r="A29" s="47" t="s">
        <v>5</v>
      </c>
      <c r="B29" s="47"/>
      <c r="C29" s="85">
        <v>9210</v>
      </c>
      <c r="D29" s="85"/>
      <c r="E29" s="85"/>
      <c r="F29" s="48" t="s">
        <v>59</v>
      </c>
      <c r="G29" s="45"/>
      <c r="H29" s="47" t="s">
        <v>5</v>
      </c>
      <c r="I29" s="47"/>
      <c r="J29" s="85">
        <v>3310</v>
      </c>
      <c r="K29" s="85"/>
      <c r="L29" s="85"/>
      <c r="M29" s="48" t="s">
        <v>59</v>
      </c>
      <c r="N29" s="48"/>
      <c r="O29" s="47" t="s">
        <v>5</v>
      </c>
      <c r="P29" s="47"/>
      <c r="Q29" s="85">
        <v>5310</v>
      </c>
      <c r="R29" s="85"/>
      <c r="S29" s="85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25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63</v>
      </c>
      <c r="L30" s="64">
        <v>0</v>
      </c>
      <c r="M30" s="49"/>
      <c r="N30" s="49"/>
      <c r="O30" s="49"/>
      <c r="P30" s="49"/>
      <c r="Q30" s="50"/>
      <c r="R30" s="62" t="s">
        <v>63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25">
      <c r="A31" s="49"/>
      <c r="B31" s="49"/>
      <c r="C31" s="51" t="s">
        <v>128</v>
      </c>
      <c r="D31" s="52"/>
      <c r="E31" s="51"/>
      <c r="F31" s="49"/>
      <c r="G31" s="45"/>
      <c r="H31" s="49"/>
      <c r="I31" s="49"/>
      <c r="J31" s="51"/>
      <c r="K31" s="52" t="s">
        <v>129</v>
      </c>
      <c r="L31" s="51">
        <v>15</v>
      </c>
      <c r="M31" s="49"/>
      <c r="N31" s="49"/>
      <c r="O31" s="49"/>
      <c r="P31" s="49"/>
      <c r="Q31" s="51"/>
      <c r="R31" s="52" t="s">
        <v>137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25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25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25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25">
      <c r="A35" s="49"/>
      <c r="B35" s="49" t="s">
        <v>67</v>
      </c>
      <c r="C35" s="57">
        <v>15</v>
      </c>
      <c r="D35" s="58" t="s">
        <v>67</v>
      </c>
      <c r="E35" s="59" t="s">
        <v>135</v>
      </c>
      <c r="F35" s="49"/>
      <c r="G35" s="45"/>
      <c r="H35" s="49"/>
      <c r="I35" s="49" t="s">
        <v>62</v>
      </c>
      <c r="J35" s="57">
        <f>SUM(J31:J34)</f>
        <v>0</v>
      </c>
      <c r="K35" s="58" t="s">
        <v>62</v>
      </c>
      <c r="L35" s="59">
        <v>15</v>
      </c>
      <c r="M35" s="49"/>
      <c r="N35" s="49"/>
      <c r="O35" s="49"/>
      <c r="P35" s="49" t="s">
        <v>62</v>
      </c>
      <c r="Q35" s="57">
        <f>SUM(Q31:Q34)</f>
        <v>0</v>
      </c>
      <c r="R35" s="58" t="s">
        <v>62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25">
      <c r="A36" s="49"/>
      <c r="B36" s="49"/>
      <c r="C36" s="60">
        <v>0</v>
      </c>
      <c r="D36" s="49"/>
      <c r="E36" s="51"/>
      <c r="F36" s="49"/>
      <c r="G36" s="45"/>
      <c r="H36" s="49"/>
      <c r="I36" s="49" t="s">
        <v>60</v>
      </c>
      <c r="J36" s="60"/>
      <c r="K36" s="49" t="s">
        <v>64</v>
      </c>
      <c r="L36" s="51">
        <v>15</v>
      </c>
      <c r="M36" s="49"/>
      <c r="N36" s="49"/>
      <c r="O36" s="49"/>
      <c r="P36" s="49"/>
      <c r="Q36" s="60"/>
      <c r="R36" s="49" t="s">
        <v>63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25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25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25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25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25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25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25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25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25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25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25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25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2" zoomScaleNormal="100" workbookViewId="0">
      <selection activeCell="F15" sqref="F15"/>
    </sheetView>
  </sheetViews>
  <sheetFormatPr defaultColWidth="9" defaultRowHeight="15" x14ac:dyDescent="0.25"/>
  <cols>
    <col min="1" max="1" width="6.42578125" style="9" customWidth="1"/>
    <col min="2" max="2" width="43.42578125" style="9" customWidth="1"/>
    <col min="3" max="3" width="14.5703125" style="9" customWidth="1"/>
    <col min="4" max="4" width="11.42578125" style="9" customWidth="1"/>
    <col min="5" max="5" width="11" style="9" customWidth="1"/>
    <col min="6" max="16384" width="9" style="9"/>
  </cols>
  <sheetData>
    <row r="1" spans="1:5" x14ac:dyDescent="0.25">
      <c r="A1" s="84" t="s">
        <v>6</v>
      </c>
      <c r="B1" s="84"/>
      <c r="C1" s="84"/>
      <c r="D1" s="84"/>
      <c r="E1" s="84"/>
    </row>
    <row r="2" spans="1:5" x14ac:dyDescent="0.25">
      <c r="A2" s="1"/>
      <c r="B2" s="84" t="s">
        <v>7</v>
      </c>
      <c r="C2" s="84"/>
      <c r="D2" s="84"/>
      <c r="E2" s="1"/>
    </row>
    <row r="3" spans="1:5" x14ac:dyDescent="0.25">
      <c r="A3" s="1"/>
      <c r="B3" s="88" t="s">
        <v>38</v>
      </c>
      <c r="C3" s="88"/>
      <c r="D3" s="88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1" t="s">
        <v>10</v>
      </c>
      <c r="B5" s="81" t="s">
        <v>8</v>
      </c>
      <c r="C5" s="81" t="s">
        <v>9</v>
      </c>
      <c r="D5" s="81" t="s">
        <v>68</v>
      </c>
      <c r="E5" s="81" t="s">
        <v>66</v>
      </c>
    </row>
    <row r="6" spans="1:5" x14ac:dyDescent="0.25">
      <c r="A6" s="83"/>
      <c r="B6" s="83"/>
      <c r="C6" s="83"/>
      <c r="D6" s="83"/>
      <c r="E6" s="83"/>
    </row>
    <row r="7" spans="1:5" x14ac:dyDescent="0.25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25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25">
      <c r="A9" s="10">
        <v>2</v>
      </c>
      <c r="B9" s="12" t="s">
        <v>113</v>
      </c>
      <c r="C9" s="1">
        <v>1210</v>
      </c>
      <c r="D9" s="4">
        <v>2000</v>
      </c>
      <c r="E9" s="6"/>
    </row>
    <row r="10" spans="1:5" ht="38.25" customHeight="1" x14ac:dyDescent="0.25">
      <c r="A10" s="10">
        <v>3</v>
      </c>
      <c r="B10" s="12" t="s">
        <v>114</v>
      </c>
      <c r="C10" s="1">
        <v>1610</v>
      </c>
      <c r="D10" s="4">
        <v>2000</v>
      </c>
      <c r="E10" s="6"/>
    </row>
    <row r="11" spans="1:5" ht="38.25" customHeight="1" x14ac:dyDescent="0.25">
      <c r="A11" s="10">
        <v>4</v>
      </c>
      <c r="B11" s="12" t="s">
        <v>115</v>
      </c>
      <c r="C11" s="1">
        <v>3130</v>
      </c>
      <c r="D11" s="4"/>
      <c r="E11" s="6">
        <v>200</v>
      </c>
    </row>
    <row r="12" spans="1:5" ht="38.25" customHeight="1" x14ac:dyDescent="0.25">
      <c r="A12" s="10">
        <v>5</v>
      </c>
      <c r="B12" s="12" t="s">
        <v>116</v>
      </c>
      <c r="C12" s="1">
        <v>5150</v>
      </c>
      <c r="D12" s="4"/>
      <c r="E12" s="6">
        <v>5000</v>
      </c>
    </row>
    <row r="13" spans="1:5" ht="38.25" customHeight="1" x14ac:dyDescent="0.25">
      <c r="A13" s="10">
        <v>6</v>
      </c>
      <c r="B13" s="12" t="s">
        <v>40</v>
      </c>
      <c r="C13" s="1">
        <v>6110</v>
      </c>
      <c r="D13" s="4"/>
      <c r="E13" s="6">
        <v>1300</v>
      </c>
    </row>
    <row r="14" spans="1:5" ht="38.25" customHeight="1" x14ac:dyDescent="0.25">
      <c r="A14" s="10">
        <v>7</v>
      </c>
      <c r="B14" s="12" t="s">
        <v>117</v>
      </c>
      <c r="C14" s="1">
        <v>7200</v>
      </c>
      <c r="D14" s="4">
        <v>1000</v>
      </c>
      <c r="E14" s="6"/>
    </row>
    <row r="15" spans="1:5" ht="38.25" customHeight="1" x14ac:dyDescent="0.25">
      <c r="A15" s="10">
        <v>8</v>
      </c>
      <c r="B15" s="12" t="s">
        <v>118</v>
      </c>
      <c r="C15" s="1">
        <v>7410</v>
      </c>
      <c r="D15" s="4">
        <v>200</v>
      </c>
      <c r="E15" s="6"/>
    </row>
    <row r="16" spans="1:5" ht="38.25" customHeight="1" x14ac:dyDescent="0.25">
      <c r="A16" s="10"/>
      <c r="B16" s="12"/>
      <c r="C16" s="1"/>
      <c r="D16" s="4"/>
      <c r="E16" s="6"/>
    </row>
    <row r="17" spans="1:5" ht="38.25" customHeight="1" x14ac:dyDescent="0.25">
      <c r="A17" s="10"/>
      <c r="B17" s="12"/>
      <c r="C17" s="1"/>
      <c r="D17" s="5"/>
      <c r="E17" s="7"/>
    </row>
    <row r="18" spans="1:5" ht="38.25" customHeight="1" x14ac:dyDescent="0.25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5" zoomScaleNormal="100" workbookViewId="0">
      <selection activeCell="F12" sqref="F12"/>
    </sheetView>
  </sheetViews>
  <sheetFormatPr defaultColWidth="9" defaultRowHeight="15" x14ac:dyDescent="0.25"/>
  <cols>
    <col min="1" max="1" width="5.7109375" style="16" customWidth="1"/>
    <col min="2" max="2" width="29" style="16" customWidth="1"/>
    <col min="3" max="3" width="8.42578125" style="16" customWidth="1"/>
    <col min="4" max="4" width="32" style="16" customWidth="1"/>
    <col min="5" max="6" width="7.42578125" style="16" customWidth="1"/>
    <col min="7" max="16384" width="9" style="16"/>
  </cols>
  <sheetData>
    <row r="1" spans="2:76" ht="24.75" customHeight="1" x14ac:dyDescent="0.35">
      <c r="B1" s="89" t="s">
        <v>13</v>
      </c>
      <c r="C1" s="89"/>
      <c r="D1" s="89"/>
      <c r="E1" s="89"/>
      <c r="F1" s="89"/>
      <c r="G1" s="89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90" t="s">
        <v>14</v>
      </c>
      <c r="C3" s="90"/>
      <c r="D3" s="90"/>
      <c r="E3" s="90"/>
      <c r="F3" s="90"/>
      <c r="G3" s="90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25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25">
      <c r="B7" s="21" t="s">
        <v>39</v>
      </c>
      <c r="C7" s="21">
        <v>1300</v>
      </c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25">
      <c r="B8" s="22" t="s">
        <v>113</v>
      </c>
      <c r="C8" s="22">
        <v>2000</v>
      </c>
      <c r="D8" s="22" t="s">
        <v>142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">
      <c r="B9" s="22" t="s">
        <v>114</v>
      </c>
      <c r="C9" s="22">
        <v>2000</v>
      </c>
      <c r="D9" s="22" t="s">
        <v>143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">
      <c r="B10" s="22"/>
      <c r="C10" s="23"/>
      <c r="D10" s="28" t="s">
        <v>44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25">
      <c r="B11" s="22"/>
      <c r="C11" s="22"/>
      <c r="D11" s="22" t="s">
        <v>144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25">
      <c r="B12" s="22"/>
      <c r="C12" s="22"/>
      <c r="D12" s="22" t="s">
        <v>145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">
      <c r="B13" s="22"/>
      <c r="C13" s="22"/>
      <c r="D13" s="29" t="s">
        <v>45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.75" thickBot="1" x14ac:dyDescent="0.3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25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25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25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25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25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25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25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25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25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25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3" zoomScaleNormal="100" workbookViewId="0">
      <selection activeCell="D9" sqref="D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1" customWidth="1"/>
  </cols>
  <sheetData>
    <row r="4" spans="2:5" x14ac:dyDescent="0.25">
      <c r="B4" s="91" t="s">
        <v>48</v>
      </c>
      <c r="C4" s="91"/>
      <c r="D4" s="91"/>
      <c r="E4" s="91"/>
    </row>
    <row r="6" spans="2:5" ht="25.9" customHeight="1" x14ac:dyDescent="0.25">
      <c r="B6" t="s">
        <v>40</v>
      </c>
      <c r="C6" s="31">
        <v>1300</v>
      </c>
    </row>
    <row r="7" spans="2:5" ht="25.9" customHeight="1" x14ac:dyDescent="0.25">
      <c r="B7" t="s">
        <v>49</v>
      </c>
      <c r="C7" s="33">
        <v>1000</v>
      </c>
    </row>
    <row r="8" spans="2:5" ht="25.9" customHeight="1" x14ac:dyDescent="0.25">
      <c r="B8" s="32" t="s">
        <v>50</v>
      </c>
      <c r="C8" s="31">
        <f>C6-C7</f>
        <v>300</v>
      </c>
    </row>
    <row r="9" spans="2:5" ht="25.9" customHeight="1" x14ac:dyDescent="0.25">
      <c r="B9" t="s">
        <v>51</v>
      </c>
      <c r="C9" s="33">
        <v>200</v>
      </c>
    </row>
    <row r="10" spans="2:5" ht="25.9" customHeight="1" x14ac:dyDescent="0.25">
      <c r="B10" s="32" t="s">
        <v>11</v>
      </c>
      <c r="C10" s="31">
        <f>C8-C9</f>
        <v>100</v>
      </c>
    </row>
    <row r="11" spans="2:5" ht="25.9" customHeight="1" x14ac:dyDescent="0.25">
      <c r="B11" t="s">
        <v>52</v>
      </c>
      <c r="C11" s="33">
        <f>C10*15%</f>
        <v>15</v>
      </c>
    </row>
    <row r="12" spans="2:5" ht="25.9" customHeight="1" thickBot="1" x14ac:dyDescent="0.3">
      <c r="B12" s="32" t="s">
        <v>12</v>
      </c>
      <c r="C12" s="34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6" zoomScaleNormal="100" workbookViewId="0">
      <selection activeCell="I25" sqref="I25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2" customWidth="1"/>
  </cols>
  <sheetData>
    <row r="1" spans="1:5" ht="21" customHeight="1" x14ac:dyDescent="0.25">
      <c r="A1" s="92" t="s">
        <v>53</v>
      </c>
      <c r="B1" s="92"/>
      <c r="C1" s="92"/>
      <c r="D1" s="92"/>
      <c r="E1" s="92"/>
    </row>
    <row r="2" spans="1:5" ht="27.75" customHeight="1" x14ac:dyDescent="0.25">
      <c r="A2" s="92" t="s">
        <v>57</v>
      </c>
      <c r="B2" s="92"/>
      <c r="C2" s="92"/>
      <c r="D2" s="92"/>
      <c r="E2" s="92"/>
    </row>
    <row r="3" spans="1:5" ht="23.25" customHeight="1" x14ac:dyDescent="0.25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25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25">
      <c r="A5" s="40">
        <v>2</v>
      </c>
      <c r="B5" s="71" t="s">
        <v>69</v>
      </c>
      <c r="C5" s="40">
        <v>1000</v>
      </c>
      <c r="D5" s="19"/>
      <c r="E5" s="40">
        <v>1</v>
      </c>
    </row>
    <row r="6" spans="1:5" ht="30" customHeight="1" x14ac:dyDescent="0.25">
      <c r="A6" s="40">
        <v>3</v>
      </c>
      <c r="B6" s="41" t="s">
        <v>70</v>
      </c>
      <c r="C6" s="40">
        <v>3000</v>
      </c>
      <c r="D6" s="19"/>
      <c r="E6" s="40">
        <v>1</v>
      </c>
    </row>
    <row r="7" spans="1:5" ht="30" customHeight="1" x14ac:dyDescent="0.25">
      <c r="A7" s="40">
        <v>4</v>
      </c>
      <c r="B7" s="41" t="s">
        <v>20</v>
      </c>
      <c r="C7" s="40">
        <v>13115</v>
      </c>
      <c r="D7" s="19" t="s">
        <v>19</v>
      </c>
      <c r="E7" s="40">
        <v>1</v>
      </c>
    </row>
    <row r="8" spans="1:5" ht="30" customHeight="1" x14ac:dyDescent="0.25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25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25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25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25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25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25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25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25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25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25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25">
      <c r="A19" s="40">
        <v>16</v>
      </c>
      <c r="B19" s="41" t="s">
        <v>71</v>
      </c>
      <c r="C19" s="40">
        <v>5300</v>
      </c>
      <c r="D19" s="19"/>
      <c r="E19" s="40">
        <v>1</v>
      </c>
    </row>
    <row r="20" spans="1:5" ht="30" customHeight="1" x14ac:dyDescent="0.25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25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25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25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25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EMIS</cp:lastModifiedBy>
  <dcterms:created xsi:type="dcterms:W3CDTF">2006-09-16T00:00:00Z</dcterms:created>
  <dcterms:modified xsi:type="dcterms:W3CDTF">2022-10-22T17:48:38Z</dcterms:modified>
</cp:coreProperties>
</file>