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80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52511"/>
</workbook>
</file>

<file path=xl/calcChain.xml><?xml version="1.0" encoding="utf-8"?>
<calcChain xmlns="http://schemas.openxmlformats.org/spreadsheetml/2006/main">
  <c r="F23" i="4" l="1"/>
  <c r="D30" i="10" l="1"/>
  <c r="D23" i="10"/>
  <c r="D15" i="10"/>
  <c r="D17" i="10" s="1"/>
  <c r="C30" i="10"/>
  <c r="C23" i="10"/>
  <c r="C15" i="10"/>
  <c r="C17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F25" i="4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<sst xmlns="http://schemas.openxmlformats.org/spreadsheetml/2006/main" count="108" uniqueCount="90">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</sst>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2" fillId="2" borderId="0" xfId="0" applyNumberFormat="1" applyFont="1" applyFill="1" applyAlignment="1">
      <alignment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abSelected="1" topLeftCell="A7" workbookViewId="0">
      <selection activeCell="F25" sqref="F25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42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6" t="s">
        <v>49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43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40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3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08" t="s">
        <v>6</v>
      </c>
      <c r="B15" s="108"/>
      <c r="C15" s="108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09" t="s">
        <v>7</v>
      </c>
      <c r="B16" s="109"/>
      <c r="C16" s="109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83</v>
      </c>
      <c r="B18" s="78"/>
      <c r="C18" s="78"/>
      <c r="D18" s="77"/>
      <c r="E18" s="77"/>
      <c r="F18" s="41">
        <v>-400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08" t="s">
        <v>8</v>
      </c>
      <c r="B19" s="108"/>
      <c r="C19" s="108"/>
      <c r="D19" s="13"/>
      <c r="E19" s="13"/>
      <c r="F19" s="15">
        <v>-1403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0" t="s">
        <v>9</v>
      </c>
      <c r="B20" s="110"/>
      <c r="C20" s="110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08" t="s">
        <v>39</v>
      </c>
      <c r="B22" s="108"/>
      <c r="C22" s="108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11" t="s">
        <v>52</v>
      </c>
      <c r="B23" s="111"/>
      <c r="C23" s="111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13" t="s">
        <v>10</v>
      </c>
      <c r="B24" s="113"/>
      <c r="C24" s="113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11" t="s">
        <v>53</v>
      </c>
      <c r="B25" s="111"/>
      <c r="C25" s="111"/>
      <c r="D25" s="23"/>
      <c r="E25" s="23"/>
      <c r="F25" s="41">
        <f>F23+F24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11</v>
      </c>
      <c r="B29" s="112"/>
      <c r="C29" s="112"/>
      <c r="D29" s="28"/>
      <c r="E29" s="28"/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0" workbookViewId="0">
      <selection activeCell="C20" sqref="C20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40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3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84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129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85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10" workbookViewId="0">
      <selection activeCell="C18" sqref="C18:D18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 x14ac:dyDescent="0.25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6" t="s">
        <v>78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1" t="s">
        <v>43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1" t="s">
        <v>81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1" t="s">
        <v>3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1" t="s">
        <v>41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1" t="s">
        <v>4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19"/>
      <c r="B10" s="122" t="s">
        <v>1</v>
      </c>
      <c r="C10" s="122" t="s">
        <v>33</v>
      </c>
      <c r="D10" s="122"/>
      <c r="E10" s="122" t="s">
        <v>34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4">
        <f>B13+B14</f>
        <v>0</v>
      </c>
      <c r="C15" s="123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86</v>
      </c>
      <c r="B16" s="80">
        <v>50000</v>
      </c>
      <c r="C16" s="120"/>
      <c r="D16" s="119"/>
      <c r="E16" s="119">
        <f t="shared" ref="E16:E17" si="1">B16+C16</f>
        <v>50000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80"/>
      <c r="C17" s="120">
        <v>9897</v>
      </c>
      <c r="D17" s="119"/>
      <c r="E17" s="119">
        <f t="shared" si="1"/>
        <v>9897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80"/>
      <c r="C18" s="120">
        <v>-1000</v>
      </c>
      <c r="D18" s="119"/>
      <c r="E18" s="119">
        <f t="shared" ref="E18" si="2">B18+C18</f>
        <v>-1000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87</v>
      </c>
      <c r="B19" s="83">
        <f>B15+B16+B17+B18</f>
        <v>50000</v>
      </c>
      <c r="C19" s="123">
        <f>C16+C17+C18</f>
        <v>8897</v>
      </c>
      <c r="D19" s="123"/>
      <c r="E19" s="124">
        <f t="shared" ref="E19" si="3">B19+C19</f>
        <v>58897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opLeftCell="A4" workbookViewId="0">
      <selection activeCell="C30" sqref="C30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58</v>
      </c>
      <c r="B1" s="127"/>
      <c r="C1" s="127"/>
      <c r="D1" s="127"/>
    </row>
    <row r="2" spans="1:4" ht="18" x14ac:dyDescent="0.25">
      <c r="A2" s="127" t="s">
        <v>59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43</v>
      </c>
      <c r="B4" s="118"/>
      <c r="C4" s="118"/>
      <c r="D4" s="118"/>
    </row>
    <row r="5" spans="1:4" s="67" customFormat="1" x14ac:dyDescent="0.3">
      <c r="A5" s="107" t="s">
        <v>40</v>
      </c>
      <c r="B5" s="107"/>
      <c r="C5" s="107"/>
      <c r="D5" s="107"/>
    </row>
    <row r="6" spans="1:4" s="67" customFormat="1" x14ac:dyDescent="0.3">
      <c r="A6" s="107" t="s">
        <v>3</v>
      </c>
      <c r="B6" s="107"/>
      <c r="C6" s="107"/>
      <c r="D6" s="107"/>
    </row>
    <row r="7" spans="1:4" ht="17.45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88</v>
      </c>
      <c r="C11" s="86" t="s">
        <v>50</v>
      </c>
      <c r="D11" s="86" t="s">
        <v>51</v>
      </c>
    </row>
    <row r="12" spans="1:4" x14ac:dyDescent="0.25">
      <c r="A12" s="87" t="s">
        <v>36</v>
      </c>
      <c r="B12" s="87"/>
      <c r="C12" s="88"/>
      <c r="D12" s="88"/>
    </row>
    <row r="13" spans="1:4" x14ac:dyDescent="0.25">
      <c r="A13" s="89" t="s">
        <v>60</v>
      </c>
      <c r="B13" s="89">
        <v>1</v>
      </c>
      <c r="C13" s="88">
        <v>50000</v>
      </c>
      <c r="D13" s="88"/>
    </row>
    <row r="14" spans="1:4" ht="30" x14ac:dyDescent="0.25">
      <c r="A14" s="90" t="s">
        <v>61</v>
      </c>
      <c r="B14" s="90">
        <v>2</v>
      </c>
      <c r="C14" s="88">
        <v>-42960</v>
      </c>
      <c r="D14" s="88"/>
    </row>
    <row r="15" spans="1:4" ht="25.5" x14ac:dyDescent="0.25">
      <c r="A15" s="92" t="s">
        <v>62</v>
      </c>
      <c r="B15" s="92"/>
      <c r="C15" s="97">
        <f>C13+C14</f>
        <v>7040</v>
      </c>
      <c r="D15" s="97">
        <f>D13+D14</f>
        <v>0</v>
      </c>
    </row>
    <row r="16" spans="1:4" s="76" customFormat="1" x14ac:dyDescent="0.25">
      <c r="A16" s="93" t="s">
        <v>89</v>
      </c>
      <c r="B16" s="93">
        <v>3</v>
      </c>
      <c r="C16" s="88">
        <v>-290</v>
      </c>
      <c r="D16" s="88"/>
    </row>
    <row r="17" spans="1:4" s="76" customFormat="1" x14ac:dyDescent="0.25">
      <c r="A17" s="92" t="s">
        <v>63</v>
      </c>
      <c r="B17" s="92"/>
      <c r="C17" s="100">
        <f>C15+C16</f>
        <v>6750</v>
      </c>
      <c r="D17" s="100">
        <f>D15+D16</f>
        <v>0</v>
      </c>
    </row>
    <row r="18" spans="1:4" s="69" customFormat="1" x14ac:dyDescent="0.25">
      <c r="A18" s="87" t="s">
        <v>64</v>
      </c>
      <c r="B18" s="87"/>
      <c r="C18" s="94"/>
      <c r="D18" s="94"/>
    </row>
    <row r="19" spans="1:4" s="69" customFormat="1" ht="30" x14ac:dyDescent="0.25">
      <c r="A19" s="90" t="s">
        <v>65</v>
      </c>
      <c r="B19" s="90">
        <v>4</v>
      </c>
      <c r="C19" s="91">
        <v>-11000</v>
      </c>
      <c r="D19" s="91"/>
    </row>
    <row r="20" spans="1:4" s="76" customFormat="1" ht="30" x14ac:dyDescent="0.25">
      <c r="A20" s="90" t="s">
        <v>66</v>
      </c>
      <c r="B20" s="90">
        <v>5</v>
      </c>
      <c r="C20" s="91"/>
      <c r="D20" s="91"/>
    </row>
    <row r="21" spans="1:4" s="76" customFormat="1" x14ac:dyDescent="0.25">
      <c r="A21" s="90" t="s">
        <v>67</v>
      </c>
      <c r="B21" s="90">
        <v>6</v>
      </c>
      <c r="C21" s="91"/>
      <c r="D21" s="91"/>
    </row>
    <row r="22" spans="1:4" s="76" customFormat="1" x14ac:dyDescent="0.25">
      <c r="A22" s="90" t="s">
        <v>68</v>
      </c>
      <c r="B22" s="90">
        <v>7</v>
      </c>
      <c r="C22" s="91"/>
      <c r="D22" s="91"/>
    </row>
    <row r="23" spans="1:4" s="76" customFormat="1" ht="25.5" x14ac:dyDescent="0.25">
      <c r="A23" s="92" t="s">
        <v>69</v>
      </c>
      <c r="B23" s="92"/>
      <c r="C23" s="101">
        <f>C19</f>
        <v>-11000</v>
      </c>
      <c r="D23" s="101">
        <f>D19</f>
        <v>0</v>
      </c>
    </row>
    <row r="24" spans="1:4" s="76" customFormat="1" x14ac:dyDescent="0.25">
      <c r="A24" s="87" t="s">
        <v>70</v>
      </c>
      <c r="B24" s="87"/>
      <c r="C24" s="91"/>
      <c r="D24" s="91"/>
    </row>
    <row r="25" spans="1:4" s="76" customFormat="1" x14ac:dyDescent="0.25">
      <c r="A25" s="90" t="s">
        <v>71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73</v>
      </c>
      <c r="B27" s="89">
        <v>10</v>
      </c>
      <c r="C27" s="94"/>
      <c r="D27" s="94"/>
    </row>
    <row r="28" spans="1:4" s="76" customFormat="1" ht="15.6" customHeight="1" x14ac:dyDescent="0.25">
      <c r="A28" s="89" t="s">
        <v>74</v>
      </c>
      <c r="B28" s="89">
        <v>11</v>
      </c>
      <c r="C28" s="94"/>
      <c r="D28" s="94"/>
    </row>
    <row r="29" spans="1:4" s="76" customFormat="1" ht="15.6" customHeight="1" x14ac:dyDescent="0.25">
      <c r="A29" s="89" t="s">
        <v>75</v>
      </c>
      <c r="B29" s="89">
        <v>12</v>
      </c>
      <c r="C29" s="99">
        <v>-950</v>
      </c>
      <c r="D29" s="99"/>
    </row>
    <row r="30" spans="1:4" x14ac:dyDescent="0.25">
      <c r="A30" s="90" t="s">
        <v>76</v>
      </c>
      <c r="B30" s="90"/>
      <c r="C30" s="95">
        <f>SUM(C25:C29)</f>
        <v>109050</v>
      </c>
      <c r="D30" s="95">
        <f>SUM(D25:D29)</f>
        <v>0</v>
      </c>
    </row>
    <row r="31" spans="1:4" ht="25.5" x14ac:dyDescent="0.25">
      <c r="A31" s="92" t="s">
        <v>77</v>
      </c>
      <c r="B31" s="92"/>
      <c r="C31" s="95">
        <f>C17+C23+C30</f>
        <v>104800</v>
      </c>
      <c r="D31" s="95">
        <f>D17+D23+D30</f>
        <v>0</v>
      </c>
    </row>
    <row r="32" spans="1:4" x14ac:dyDescent="0.25">
      <c r="A32" s="96" t="s">
        <v>37</v>
      </c>
      <c r="B32" s="96"/>
      <c r="C32" s="94">
        <v>0</v>
      </c>
      <c r="D32" s="94">
        <v>0</v>
      </c>
    </row>
    <row r="33" spans="1:4" x14ac:dyDescent="0.25">
      <c r="A33" s="96" t="s">
        <v>38</v>
      </c>
      <c r="B33" s="96"/>
      <c r="C33" s="95">
        <f>C32+C31</f>
        <v>104800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2024-06-03T13:30:09Z</dcterms:modified>
</cp:coreProperties>
</file>