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05EAE34-8567-4B72-8B9E-B2E315A46849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</workbook>
</file>

<file path=xl/calcChain.xml><?xml version="1.0" encoding="utf-8"?>
<calcChain xmlns="http://schemas.openxmlformats.org/spreadsheetml/2006/main">
  <c r="F34" i="1" l="1"/>
  <c r="E24" i="13"/>
  <c r="Q35" i="15"/>
  <c r="J35" i="15"/>
  <c r="J17" i="15"/>
  <c r="C17" i="15"/>
  <c r="E10" i="6"/>
  <c r="C8" i="12"/>
  <c r="C10" i="12"/>
  <c r="C11" i="12" s="1"/>
  <c r="E13" i="6"/>
  <c r="C14" i="6"/>
  <c r="E18" i="3"/>
  <c r="D18" i="3"/>
  <c r="E14" i="6" l="1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<sst xmlns="http://schemas.openxmlformats.org/spreadsheetml/2006/main" count="230" uniqueCount="141">
  <si>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</si>
  <si>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</si>
  <si>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</si>
  <si>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</si>
  <si>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</si>
  <si>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</si>
  <si>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</si>
  <si>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</si>
  <si>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</si>
  <si>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</si>
  <si>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</si>
  <si>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</si>
  <si>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</si>
  <si>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</si>
  <si>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</si>
  <si>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</si>
  <si>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</si>
  <si>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</si>
  <si>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</si>
  <si>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</si>
  <si>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</si>
  <si>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</si>
  <si>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</si>
  <si>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</si>
  <si>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</si>
  <si>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</si>
  <si>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</si>
  <si>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</si>
  <si>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</si>
  <si>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</si>
  <si>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</si>
  <si>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</si>
  <si>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</si>
  <si>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</si>
  <si>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</si>
  <si>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</si>
  <si>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</si>
  <si>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</si>
  <si>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</si>
  <si>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</si>
  <si>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</si>
  <si>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</si>
  <si>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</si>
  <si>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</si>
  <si>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</si>
  <si>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</si>
  <si>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</si>
  <si>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</si>
  <si>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</si>
  <si>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</si>
  <si>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</si>
  <si>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</si>
  <si>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</si>
  <si>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</si>
  <si>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</si>
  <si>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</si>
  <si>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</si>
  <si>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</si>
  <si>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</si>
  <si>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</si>
  <si>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</si>
  <si>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</si>
  <si>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</si>
  <si>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</si>
  <si>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</si>
  <si>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</si>
  <si>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</si>
  <si>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</si>
  <si>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</si>
  <si>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</si>
  <si>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</si>
  <si>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</si>
  <si>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</si>
  <si>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</si>
  <si>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</si>
  <si>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</si>
  <si>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</si>
  <si>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</si>
  <si>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</si>
  <si>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</si>
  <si>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</si>
  <si>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</si>
  <si>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</si>
  <si>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</si>
  <si>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</si>
  <si>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</si>
  <si>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</si>
  <si>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</si>
  <si>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</si>
  <si>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</si>
  <si>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საქონლის რეალიზაცია</t>
  </si>
  <si>
    <t>31/12/2012</t>
  </si>
  <si>
    <t>ადმინისტრაციის თანამშრომლის ხელფასის დარიცხვა</t>
  </si>
  <si>
    <t>3)1300</t>
  </si>
  <si>
    <t>1)5000</t>
  </si>
  <si>
    <t>2)3000</t>
  </si>
  <si>
    <t>3)1000</t>
  </si>
  <si>
    <t>4)200</t>
  </si>
  <si>
    <t>2012 წლის 31  დეკემბრის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</si>
  <si>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</si>
  <si>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</si>
  <si>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</si>
  <si>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</si>
  <si>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საქონლის თვითღირებულების ხარჯი</t>
  </si>
  <si>
    <t>შრომის ანაზღაურება</t>
  </si>
  <si>
    <t>5)1300</t>
  </si>
  <si>
    <t>6)1000</t>
  </si>
  <si>
    <t>7)200</t>
  </si>
  <si>
    <t>ბ-1300</t>
  </si>
  <si>
    <t>ბ-1200</t>
  </si>
  <si>
    <t>ბ-100</t>
  </si>
  <si>
    <t>ნ-0</t>
  </si>
  <si>
    <t>9210 ანგარიშის დახურვა</t>
  </si>
  <si>
    <t>8)15</t>
  </si>
  <si>
    <t>10)85</t>
  </si>
  <si>
    <t>9)15</t>
  </si>
  <si>
    <t>ბ-85</t>
  </si>
  <si>
    <t>ნაღდი ფული ეროვნულ ვალუტაში</t>
  </si>
  <si>
    <t>გადასახდელი მოგების გადასახადი</t>
  </si>
  <si>
    <t>კაპიტალი</t>
  </si>
  <si>
    <t>გაუნაწილებელი მოგება</t>
  </si>
  <si>
    <t>დ1610</t>
  </si>
  <si>
    <t xml:space="preserve"> კ1210</t>
  </si>
  <si>
    <t>დ1110</t>
  </si>
  <si>
    <t>კ6110</t>
  </si>
  <si>
    <t>დ7200</t>
  </si>
  <si>
    <t>კ1610</t>
  </si>
  <si>
    <t>დ 7410</t>
  </si>
  <si>
    <t>კ3130</t>
  </si>
  <si>
    <t>დ6110</t>
  </si>
  <si>
    <t>კ5330</t>
  </si>
  <si>
    <t>დ5330</t>
  </si>
  <si>
    <t>კ7200</t>
  </si>
  <si>
    <t>კ7410</t>
  </si>
  <si>
    <t>მოგების გადასახადის დარიცხვა</t>
  </si>
  <si>
    <t>დ9210</t>
  </si>
  <si>
    <t>კ3310</t>
  </si>
  <si>
    <t>დროებითი ანგარიშების დახურვა</t>
  </si>
  <si>
    <t>ანგარიში 5330-ის დახურვა</t>
  </si>
  <si>
    <t>კ5310</t>
  </si>
  <si>
    <t>კ9210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</si>
</sst>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abSelected="1" zoomScaleNormal="100" workbookViewId="0">
      <selection activeCell="A18" sqref="A18"/>
    </sheetView>
  </sheetViews>
  <sheetFormatPr defaultColWidth="9" defaultRowHeight="14.4" x14ac:dyDescent="0.3"/>
  <cols>
    <col min="1" max="1" width="105.44140625" style="1" customWidth="1"/>
    <col min="2" max="16384" width="9" style="1"/>
  </cols>
  <sheetData>
    <row r="1" spans="1:1" ht="43.2" customHeight="1" x14ac:dyDescent="0.3">
      <c r="A1" s="72" t="s">
        <v>88</v>
      </c>
    </row>
    <row r="2" spans="1:1" ht="43.2" customHeight="1" x14ac:dyDescent="0.3">
      <c r="A2" s="72" t="s">
        <v>72</v>
      </c>
    </row>
    <row r="3" spans="1:1" ht="43.2" customHeight="1" x14ac:dyDescent="0.3">
      <c r="A3" s="73" t="s">
        <v>73</v>
      </c>
    </row>
    <row r="4" spans="1:1" ht="43.2" customHeight="1" x14ac:dyDescent="0.3">
      <c r="A4" s="73" t="s">
        <v>74</v>
      </c>
    </row>
    <row r="5" spans="1:1" ht="43.2" customHeight="1" x14ac:dyDescent="0.3">
      <c r="A5" s="73" t="s">
        <v>75</v>
      </c>
    </row>
    <row r="6" spans="1:1" ht="43.2" customHeight="1" x14ac:dyDescent="0.3">
      <c r="A6" s="73" t="s">
        <v>76</v>
      </c>
    </row>
    <row r="7" spans="1:1" ht="43.2" customHeight="1" x14ac:dyDescent="0.3">
      <c r="A7" s="73" t="s">
        <v>77</v>
      </c>
    </row>
    <row r="8" spans="1:1" ht="43.2" customHeight="1" x14ac:dyDescent="0.3">
      <c r="A8" s="72" t="s">
        <v>78</v>
      </c>
    </row>
    <row r="9" spans="1:1" ht="43.2" customHeight="1" x14ac:dyDescent="0.3">
      <c r="A9" s="73" t="s">
        <v>79</v>
      </c>
    </row>
    <row r="10" spans="1:1" ht="43.2" customHeight="1" x14ac:dyDescent="0.3">
      <c r="A10" s="73" t="s">
        <v>80</v>
      </c>
    </row>
    <row r="11" spans="1:1" ht="43.2" customHeight="1" x14ac:dyDescent="0.3">
      <c r="A11" s="73" t="s">
        <v>81</v>
      </c>
    </row>
    <row r="12" spans="1:1" ht="43.2" customHeight="1" x14ac:dyDescent="0.3">
      <c r="A12" s="73" t="s">
        <v>82</v>
      </c>
    </row>
    <row r="13" spans="1:1" ht="43.2" customHeight="1" x14ac:dyDescent="0.3">
      <c r="A13" s="73" t="s">
        <v>83</v>
      </c>
    </row>
    <row r="14" spans="1:1" ht="43.2" customHeight="1" x14ac:dyDescent="0.3">
      <c r="A14" s="73" t="s">
        <v>84</v>
      </c>
    </row>
    <row r="15" spans="1:1" ht="43.2" customHeight="1" x14ac:dyDescent="0.3">
      <c r="A15" s="73" t="s">
        <v>85</v>
      </c>
    </row>
    <row r="16" spans="1:1" ht="43.2" customHeight="1" x14ac:dyDescent="0.3">
      <c r="A16" s="73" t="s">
        <v>86</v>
      </c>
    </row>
    <row r="17" spans="1:1" ht="37.200000000000003" customHeight="1" x14ac:dyDescent="0.3">
      <c r="A17" s="74" t="s">
        <v>87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opLeftCell="A28" zoomScaleNormal="100" workbookViewId="0">
      <selection activeCell="K18" sqref="K18"/>
    </sheetView>
  </sheetViews>
  <sheetFormatPr defaultColWidth="9" defaultRowHeight="14.4" x14ac:dyDescent="0.3"/>
  <cols>
    <col min="1" max="1" width="12" style="1" bestFit="1" customWidth="1"/>
    <col min="2" max="2" width="12" style="1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75" t="s">
        <v>0</v>
      </c>
      <c r="B1" s="75"/>
      <c r="C1" s="75"/>
      <c r="D1" s="75"/>
      <c r="E1" s="75"/>
      <c r="F1" s="75"/>
    </row>
    <row r="2" spans="1:13" x14ac:dyDescent="0.3">
      <c r="A2" s="2"/>
      <c r="B2" s="2"/>
      <c r="C2" s="2"/>
      <c r="D2" s="2"/>
      <c r="E2" s="2"/>
      <c r="F2" s="2"/>
    </row>
    <row r="3" spans="1:13" ht="30.75" customHeight="1" x14ac:dyDescent="0.3">
      <c r="A3" s="37" t="s">
        <v>1</v>
      </c>
      <c r="B3" s="37" t="s">
        <v>3</v>
      </c>
      <c r="C3" s="37" t="s">
        <v>2</v>
      </c>
      <c r="D3" s="37" t="s">
        <v>57</v>
      </c>
      <c r="E3" s="37" t="s">
        <v>64</v>
      </c>
      <c r="F3" s="37" t="s">
        <v>65</v>
      </c>
    </row>
    <row r="4" spans="1:13" ht="20.100000000000001" customHeight="1" x14ac:dyDescent="0.3">
      <c r="A4" s="79">
        <v>41244</v>
      </c>
      <c r="B4" s="76">
        <v>1</v>
      </c>
      <c r="C4" s="76" t="s">
        <v>34</v>
      </c>
      <c r="D4" s="3"/>
      <c r="E4" s="3"/>
      <c r="F4" s="3"/>
    </row>
    <row r="5" spans="1:13" ht="20.100000000000001" customHeight="1" x14ac:dyDescent="0.3">
      <c r="A5" s="80"/>
      <c r="B5" s="77"/>
      <c r="C5" s="77"/>
      <c r="D5" s="3" t="s">
        <v>35</v>
      </c>
      <c r="E5" s="3">
        <v>5000</v>
      </c>
      <c r="F5" s="3"/>
      <c r="H5" s="82" t="s">
        <v>71</v>
      </c>
      <c r="I5" s="82"/>
      <c r="J5" s="82"/>
      <c r="K5" s="82"/>
      <c r="L5" s="82"/>
      <c r="M5" s="82"/>
    </row>
    <row r="6" spans="1:13" ht="20.100000000000001" customHeight="1" x14ac:dyDescent="0.3">
      <c r="A6" s="81"/>
      <c r="B6" s="78"/>
      <c r="C6" s="78"/>
      <c r="D6" s="3" t="s">
        <v>36</v>
      </c>
      <c r="E6" s="3"/>
      <c r="F6" s="3">
        <v>5000</v>
      </c>
    </row>
    <row r="7" spans="1:13" ht="20.100000000000001" customHeight="1" x14ac:dyDescent="0.3">
      <c r="A7" s="79">
        <v>41246</v>
      </c>
      <c r="B7" s="76">
        <v>2</v>
      </c>
      <c r="C7" s="76" t="s">
        <v>89</v>
      </c>
      <c r="D7" s="36"/>
      <c r="E7" s="3"/>
      <c r="F7" s="3"/>
    </row>
    <row r="8" spans="1:13" ht="20.100000000000001" customHeight="1" x14ac:dyDescent="0.3">
      <c r="A8" s="80"/>
      <c r="B8" s="77"/>
      <c r="C8" s="77"/>
      <c r="D8" s="3" t="s">
        <v>121</v>
      </c>
      <c r="E8" s="3">
        <v>3000</v>
      </c>
      <c r="F8" s="3"/>
    </row>
    <row r="9" spans="1:13" ht="20.100000000000001" customHeight="1" x14ac:dyDescent="0.3">
      <c r="A9" s="81"/>
      <c r="B9" s="78"/>
      <c r="C9" s="78"/>
      <c r="D9" s="3" t="s">
        <v>122</v>
      </c>
      <c r="E9" s="3"/>
      <c r="F9" s="3">
        <v>3000</v>
      </c>
    </row>
    <row r="10" spans="1:13" ht="20.100000000000001" customHeight="1" x14ac:dyDescent="0.3">
      <c r="A10" s="79">
        <v>41250</v>
      </c>
      <c r="B10" s="76">
        <v>3</v>
      </c>
      <c r="C10" s="76" t="s">
        <v>90</v>
      </c>
      <c r="D10" s="36"/>
      <c r="E10" s="3"/>
      <c r="F10" s="3"/>
    </row>
    <row r="11" spans="1:13" ht="20.100000000000001" customHeight="1" x14ac:dyDescent="0.3">
      <c r="A11" s="80"/>
      <c r="B11" s="77"/>
      <c r="C11" s="77"/>
      <c r="D11" s="3" t="s">
        <v>123</v>
      </c>
      <c r="E11" s="3">
        <v>1300</v>
      </c>
      <c r="F11" s="3"/>
    </row>
    <row r="12" spans="1:13" ht="20.100000000000001" customHeight="1" x14ac:dyDescent="0.3">
      <c r="A12" s="80"/>
      <c r="B12" s="77"/>
      <c r="C12" s="77"/>
      <c r="D12" s="3" t="s">
        <v>124</v>
      </c>
      <c r="E12" s="3"/>
      <c r="F12" s="3">
        <v>1300</v>
      </c>
    </row>
    <row r="13" spans="1:13" ht="20.100000000000001" customHeight="1" x14ac:dyDescent="0.3">
      <c r="A13" s="80"/>
      <c r="B13" s="77"/>
      <c r="C13" s="77"/>
      <c r="D13" s="3" t="s">
        <v>125</v>
      </c>
      <c r="E13" s="3">
        <v>1000</v>
      </c>
      <c r="F13" s="3"/>
    </row>
    <row r="14" spans="1:13" ht="20.100000000000001" customHeight="1" x14ac:dyDescent="0.3">
      <c r="A14" s="81"/>
      <c r="B14" s="78"/>
      <c r="C14" s="78"/>
      <c r="D14" s="3" t="s">
        <v>126</v>
      </c>
      <c r="E14" s="3"/>
      <c r="F14" s="3">
        <v>1000</v>
      </c>
    </row>
    <row r="15" spans="1:13" ht="20.100000000000001" customHeight="1" x14ac:dyDescent="0.3">
      <c r="A15" s="79" t="s">
        <v>91</v>
      </c>
      <c r="B15" s="76">
        <v>4</v>
      </c>
      <c r="C15" s="76" t="s">
        <v>92</v>
      </c>
      <c r="D15" s="36"/>
      <c r="E15" s="3"/>
      <c r="F15" s="3"/>
    </row>
    <row r="16" spans="1:13" ht="20.100000000000001" customHeight="1" x14ac:dyDescent="0.3">
      <c r="A16" s="80"/>
      <c r="B16" s="77"/>
      <c r="C16" s="77"/>
      <c r="D16" s="3" t="s">
        <v>127</v>
      </c>
      <c r="E16" s="3">
        <v>200</v>
      </c>
      <c r="F16" s="3"/>
    </row>
    <row r="17" spans="1:6" ht="20.100000000000001" customHeight="1" x14ac:dyDescent="0.3">
      <c r="A17" s="81"/>
      <c r="B17" s="78"/>
      <c r="C17" s="78"/>
      <c r="D17" s="3" t="s">
        <v>128</v>
      </c>
      <c r="E17" s="3"/>
      <c r="F17" s="3">
        <v>200</v>
      </c>
    </row>
    <row r="18" spans="1:6" ht="20.100000000000001" customHeight="1" x14ac:dyDescent="0.3">
      <c r="A18" s="79" t="s">
        <v>91</v>
      </c>
      <c r="B18" s="76">
        <v>5</v>
      </c>
      <c r="C18" s="76" t="s">
        <v>137</v>
      </c>
      <c r="D18" s="36" t="s">
        <v>129</v>
      </c>
      <c r="E18" s="3">
        <v>1300</v>
      </c>
      <c r="F18" s="3"/>
    </row>
    <row r="19" spans="1:6" ht="20.100000000000001" customHeight="1" x14ac:dyDescent="0.3">
      <c r="A19" s="80"/>
      <c r="B19" s="77"/>
      <c r="C19" s="77"/>
      <c r="D19" s="3" t="s">
        <v>130</v>
      </c>
      <c r="E19" s="3"/>
      <c r="F19" s="3">
        <v>1300</v>
      </c>
    </row>
    <row r="20" spans="1:6" ht="20.100000000000001" customHeight="1" x14ac:dyDescent="0.3">
      <c r="A20" s="80"/>
      <c r="B20" s="77"/>
      <c r="C20" s="77"/>
      <c r="D20" s="3" t="s">
        <v>131</v>
      </c>
      <c r="E20" s="3">
        <v>1000</v>
      </c>
      <c r="F20" s="3"/>
    </row>
    <row r="21" spans="1:6" ht="20.100000000000001" customHeight="1" x14ac:dyDescent="0.3">
      <c r="A21" s="80"/>
      <c r="B21" s="77"/>
      <c r="C21" s="77"/>
      <c r="D21" s="3" t="s">
        <v>132</v>
      </c>
      <c r="E21" s="3"/>
      <c r="F21" s="3">
        <v>1000</v>
      </c>
    </row>
    <row r="22" spans="1:6" ht="20.100000000000001" customHeight="1" x14ac:dyDescent="0.3">
      <c r="A22" s="80"/>
      <c r="B22" s="77"/>
      <c r="C22" s="77"/>
      <c r="D22" s="3" t="s">
        <v>131</v>
      </c>
      <c r="E22" s="3">
        <v>200</v>
      </c>
      <c r="F22" s="3"/>
    </row>
    <row r="23" spans="1:6" ht="20.100000000000001" customHeight="1" x14ac:dyDescent="0.3">
      <c r="A23" s="81"/>
      <c r="B23" s="78"/>
      <c r="C23" s="78"/>
      <c r="D23" s="3" t="s">
        <v>133</v>
      </c>
      <c r="E23" s="3"/>
      <c r="F23" s="3">
        <v>200</v>
      </c>
    </row>
    <row r="24" spans="1:6" ht="20.100000000000001" customHeight="1" x14ac:dyDescent="0.3">
      <c r="A24" s="79" t="s">
        <v>91</v>
      </c>
      <c r="B24" s="76">
        <v>6</v>
      </c>
      <c r="C24" s="76" t="s">
        <v>134</v>
      </c>
      <c r="D24" s="36" t="s">
        <v>135</v>
      </c>
      <c r="E24" s="3">
        <v>15</v>
      </c>
      <c r="F24" s="3"/>
    </row>
    <row r="25" spans="1:6" ht="20.100000000000001" customHeight="1" x14ac:dyDescent="0.3">
      <c r="A25" s="80"/>
      <c r="B25" s="77"/>
      <c r="C25" s="77"/>
      <c r="D25" s="3" t="s">
        <v>136</v>
      </c>
      <c r="E25" s="3"/>
      <c r="F25" s="3">
        <v>15</v>
      </c>
    </row>
    <row r="26" spans="1:6" ht="20.100000000000001" customHeight="1" x14ac:dyDescent="0.3">
      <c r="A26" s="81"/>
      <c r="B26" s="78"/>
      <c r="C26" s="78"/>
      <c r="D26" s="3"/>
      <c r="E26" s="3"/>
      <c r="F26" s="3"/>
    </row>
    <row r="27" spans="1:6" ht="30" customHeight="1" x14ac:dyDescent="0.3">
      <c r="A27" s="79" t="s">
        <v>91</v>
      </c>
      <c r="B27" s="76">
        <v>7</v>
      </c>
      <c r="C27" s="76" t="s">
        <v>112</v>
      </c>
      <c r="D27" s="36" t="s">
        <v>131</v>
      </c>
      <c r="E27" s="3">
        <v>15</v>
      </c>
      <c r="F27" s="3"/>
    </row>
    <row r="28" spans="1:6" ht="20.100000000000001" customHeight="1" x14ac:dyDescent="0.3">
      <c r="A28" s="80"/>
      <c r="B28" s="77"/>
      <c r="C28" s="77"/>
      <c r="D28" s="3" t="s">
        <v>140</v>
      </c>
      <c r="E28" s="3"/>
      <c r="F28" s="3">
        <v>15</v>
      </c>
    </row>
    <row r="29" spans="1:6" ht="20.100000000000001" customHeight="1" x14ac:dyDescent="0.3">
      <c r="A29" s="81"/>
      <c r="B29" s="78"/>
      <c r="C29" s="78"/>
      <c r="D29" s="3"/>
      <c r="E29" s="3"/>
      <c r="F29" s="3"/>
    </row>
    <row r="30" spans="1:6" ht="30" customHeight="1" x14ac:dyDescent="0.3">
      <c r="A30" s="79" t="s">
        <v>91</v>
      </c>
      <c r="B30" s="76">
        <v>8</v>
      </c>
      <c r="C30" s="76" t="s">
        <v>138</v>
      </c>
      <c r="D30" s="36" t="s">
        <v>131</v>
      </c>
      <c r="E30" s="3">
        <v>85</v>
      </c>
      <c r="F30" s="3"/>
    </row>
    <row r="31" spans="1:6" ht="20.100000000000001" customHeight="1" x14ac:dyDescent="0.3">
      <c r="A31" s="80"/>
      <c r="B31" s="77"/>
      <c r="C31" s="77"/>
      <c r="D31" s="3" t="s">
        <v>139</v>
      </c>
      <c r="E31" s="3"/>
      <c r="F31" s="3">
        <v>85</v>
      </c>
    </row>
    <row r="32" spans="1:6" ht="20.100000000000001" customHeight="1" x14ac:dyDescent="0.3">
      <c r="A32" s="81"/>
      <c r="B32" s="78"/>
      <c r="C32" s="78"/>
      <c r="D32" s="3"/>
      <c r="E32" s="3"/>
      <c r="F32" s="3"/>
    </row>
    <row r="33" spans="1:6" ht="39.6" customHeight="1" x14ac:dyDescent="0.3">
      <c r="A33" s="35"/>
      <c r="B33" s="35"/>
      <c r="C33" s="3"/>
      <c r="D33" s="3"/>
      <c r="E33" s="3"/>
      <c r="F33" s="3"/>
    </row>
    <row r="34" spans="1:6" ht="30" customHeight="1" x14ac:dyDescent="0.3">
      <c r="A34" s="38"/>
      <c r="B34" s="38"/>
      <c r="C34" s="39" t="s">
        <v>4</v>
      </c>
      <c r="D34" s="39"/>
      <c r="E34" s="39">
        <v>13115</v>
      </c>
      <c r="F34" s="39">
        <f>F31+F28+F25+F23+F21+F19+F17+F14+F12+F9+F6</f>
        <v>13115</v>
      </c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9" workbookViewId="0">
      <selection activeCell="W26" sqref="W26"/>
    </sheetView>
  </sheetViews>
  <sheetFormatPr defaultColWidth="9.109375" defaultRowHeight="14.4" x14ac:dyDescent="0.3"/>
  <cols>
    <col min="1" max="1" width="3.33203125" style="46" customWidth="1"/>
    <col min="2" max="2" width="4.5546875" style="46" customWidth="1"/>
    <col min="3" max="3" width="8.109375" style="46" customWidth="1"/>
    <col min="4" max="4" width="3" style="46" customWidth="1"/>
    <col min="5" max="5" width="7" style="46" customWidth="1"/>
    <col min="6" max="6" width="2.33203125" style="46" customWidth="1"/>
    <col min="7" max="7" width="2" style="46" customWidth="1"/>
    <col min="8" max="8" width="2.33203125" style="46" customWidth="1"/>
    <col min="9" max="9" width="3.44140625" style="46" customWidth="1"/>
    <col min="10" max="10" width="12.33203125" style="46" customWidth="1"/>
    <col min="11" max="11" width="3.6640625" style="46" customWidth="1"/>
    <col min="12" max="12" width="7.6640625" style="46" customWidth="1"/>
    <col min="13" max="13" width="2.109375" style="46" customWidth="1"/>
    <col min="14" max="14" width="2.5546875" style="46" customWidth="1"/>
    <col min="15" max="15" width="2.88671875" style="46" customWidth="1"/>
    <col min="16" max="16" width="4.44140625" style="46" customWidth="1"/>
    <col min="17" max="17" width="9.109375" style="46"/>
    <col min="18" max="18" width="3.88671875" style="46" customWidth="1"/>
    <col min="19" max="19" width="8" style="46" customWidth="1"/>
    <col min="20" max="20" width="2.5546875" style="46" customWidth="1"/>
    <col min="21" max="16384" width="9.109375" style="46"/>
  </cols>
  <sheetData>
    <row r="1" spans="1:37" x14ac:dyDescent="0.3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3">
      <c r="A2" s="47" t="s">
        <v>5</v>
      </c>
      <c r="B2" s="47"/>
      <c r="C2" s="83">
        <v>1110</v>
      </c>
      <c r="D2" s="83"/>
      <c r="E2" s="83"/>
      <c r="F2" s="48" t="s">
        <v>58</v>
      </c>
      <c r="G2" s="45"/>
      <c r="H2" s="47" t="s">
        <v>5</v>
      </c>
      <c r="I2" s="47"/>
      <c r="J2" s="83">
        <v>1210</v>
      </c>
      <c r="K2" s="83"/>
      <c r="L2" s="83"/>
      <c r="M2" s="48" t="s">
        <v>58</v>
      </c>
      <c r="N2" s="48"/>
      <c r="O2" s="47" t="s">
        <v>5</v>
      </c>
      <c r="P2" s="47"/>
      <c r="Q2" s="83">
        <v>1610</v>
      </c>
      <c r="R2" s="83"/>
      <c r="S2" s="83"/>
      <c r="T2" s="48" t="s">
        <v>58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3">
      <c r="A3" s="49"/>
      <c r="B3" s="49" t="s">
        <v>59</v>
      </c>
      <c r="C3" s="50">
        <v>0</v>
      </c>
      <c r="D3" s="84"/>
      <c r="E3" s="85"/>
      <c r="F3" s="49"/>
      <c r="G3" s="45"/>
      <c r="H3" s="49"/>
      <c r="I3" s="49" t="s">
        <v>59</v>
      </c>
      <c r="J3" s="50">
        <v>0</v>
      </c>
      <c r="K3" s="84"/>
      <c r="L3" s="85"/>
      <c r="M3" s="49"/>
      <c r="N3" s="49"/>
      <c r="O3" s="49"/>
      <c r="P3" s="49" t="s">
        <v>59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3">
      <c r="A4" s="49"/>
      <c r="B4" s="49"/>
      <c r="C4" s="51" t="s">
        <v>93</v>
      </c>
      <c r="D4" s="52"/>
      <c r="E4" s="51"/>
      <c r="F4" s="49"/>
      <c r="G4" s="45"/>
      <c r="H4" s="49"/>
      <c r="I4" s="49"/>
      <c r="J4" s="51" t="s">
        <v>94</v>
      </c>
      <c r="K4" s="52"/>
      <c r="L4" s="46" t="s">
        <v>95</v>
      </c>
      <c r="M4" s="49"/>
      <c r="N4" s="49"/>
      <c r="O4" s="49"/>
      <c r="P4" s="49"/>
      <c r="Q4" s="51" t="s">
        <v>95</v>
      </c>
      <c r="R4" s="52"/>
      <c r="S4" s="51" t="s">
        <v>96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3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3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3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3">
      <c r="A8" s="49"/>
      <c r="B8" s="49" t="s">
        <v>61</v>
      </c>
      <c r="C8" s="57">
        <v>1300</v>
      </c>
      <c r="D8" s="58" t="s">
        <v>61</v>
      </c>
      <c r="E8" s="59">
        <v>0</v>
      </c>
      <c r="F8" s="49"/>
      <c r="G8" s="45"/>
      <c r="H8" s="49"/>
      <c r="I8" s="49" t="s">
        <v>61</v>
      </c>
      <c r="J8" s="57">
        <v>5000</v>
      </c>
      <c r="K8" s="58" t="s">
        <v>61</v>
      </c>
      <c r="L8" s="59">
        <v>3000</v>
      </c>
      <c r="M8" s="49"/>
      <c r="N8" s="49"/>
      <c r="O8" s="49"/>
      <c r="P8" s="49" t="s">
        <v>61</v>
      </c>
      <c r="Q8" s="57">
        <v>3000</v>
      </c>
      <c r="R8" s="58" t="s">
        <v>61</v>
      </c>
      <c r="S8" s="59"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3">
      <c r="A9" s="49"/>
      <c r="B9" s="49" t="s">
        <v>59</v>
      </c>
      <c r="C9" s="60">
        <v>1300</v>
      </c>
      <c r="D9" s="49"/>
      <c r="E9" s="51"/>
      <c r="F9" s="49"/>
      <c r="G9" s="45"/>
      <c r="H9" s="49"/>
      <c r="I9" s="49" t="s">
        <v>59</v>
      </c>
      <c r="J9" s="60">
        <v>2000</v>
      </c>
      <c r="K9" s="49"/>
      <c r="L9" s="51"/>
      <c r="M9" s="49"/>
      <c r="N9" s="49"/>
      <c r="O9" s="49"/>
      <c r="P9" s="49" t="s">
        <v>59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" customHeight="1" x14ac:dyDescent="0.3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3">
      <c r="A11" s="47" t="s">
        <v>5</v>
      </c>
      <c r="B11" s="47"/>
      <c r="C11" s="83">
        <v>3130</v>
      </c>
      <c r="D11" s="83"/>
      <c r="E11" s="83"/>
      <c r="F11" s="48" t="s">
        <v>58</v>
      </c>
      <c r="G11" s="45"/>
      <c r="H11" s="47" t="s">
        <v>5</v>
      </c>
      <c r="I11" s="47"/>
      <c r="J11" s="83">
        <v>5150</v>
      </c>
      <c r="K11" s="83"/>
      <c r="L11" s="83"/>
      <c r="M11" s="48" t="s">
        <v>58</v>
      </c>
      <c r="N11" s="48"/>
      <c r="O11" s="47" t="s">
        <v>5</v>
      </c>
      <c r="P11" s="47"/>
      <c r="Q11" s="83">
        <v>6110</v>
      </c>
      <c r="R11" s="83"/>
      <c r="S11" s="83"/>
      <c r="T11" s="48" t="s">
        <v>58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3">
      <c r="A12" s="49"/>
      <c r="B12" s="49"/>
      <c r="C12" s="50"/>
      <c r="D12" s="62" t="s">
        <v>62</v>
      </c>
      <c r="E12" s="63">
        <v>0</v>
      </c>
      <c r="F12" s="49"/>
      <c r="G12" s="45"/>
      <c r="H12" s="49"/>
      <c r="I12" s="49"/>
      <c r="J12" s="50"/>
      <c r="K12" s="62" t="s">
        <v>62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2" customHeight="1" x14ac:dyDescent="0.3">
      <c r="A13" s="49"/>
      <c r="B13" s="49"/>
      <c r="C13" s="51"/>
      <c r="D13" s="52"/>
      <c r="E13" s="51" t="s">
        <v>97</v>
      </c>
      <c r="F13" s="49"/>
      <c r="G13" s="45"/>
      <c r="H13" s="49"/>
      <c r="I13" s="49"/>
      <c r="J13" s="51"/>
      <c r="K13" s="52"/>
      <c r="L13" s="51" t="s">
        <v>94</v>
      </c>
      <c r="M13" s="49"/>
      <c r="N13" s="49"/>
      <c r="O13" s="49"/>
      <c r="P13" s="49"/>
      <c r="Q13" s="51"/>
      <c r="R13" s="52"/>
      <c r="S13" s="51" t="s">
        <v>93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2" customHeight="1" x14ac:dyDescent="0.3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2" customHeight="1" x14ac:dyDescent="0.3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2" customHeight="1" x14ac:dyDescent="0.3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3">
      <c r="A17" s="49"/>
      <c r="B17" s="49" t="s">
        <v>61</v>
      </c>
      <c r="C17" s="57">
        <f>SUM(C13:C16)</f>
        <v>0</v>
      </c>
      <c r="D17" s="58" t="s">
        <v>61</v>
      </c>
      <c r="E17" s="59">
        <v>200</v>
      </c>
      <c r="F17" s="49"/>
      <c r="G17" s="45"/>
      <c r="H17" s="49"/>
      <c r="I17" s="49" t="s">
        <v>61</v>
      </c>
      <c r="J17" s="57">
        <f>SUM(J13:J16)</f>
        <v>0</v>
      </c>
      <c r="K17" s="58" t="s">
        <v>61</v>
      </c>
      <c r="L17" s="59">
        <v>5000</v>
      </c>
      <c r="M17" s="49"/>
      <c r="N17" s="49"/>
      <c r="O17" s="49"/>
      <c r="P17" s="49" t="s">
        <v>60</v>
      </c>
      <c r="Q17" s="57">
        <v>1300</v>
      </c>
      <c r="R17" s="58" t="s">
        <v>61</v>
      </c>
      <c r="S17" s="59"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3">
      <c r="A18" s="49"/>
      <c r="B18" s="49"/>
      <c r="C18" s="60"/>
      <c r="D18" s="49" t="s">
        <v>62</v>
      </c>
      <c r="E18" s="51">
        <v>200</v>
      </c>
      <c r="F18" s="49"/>
      <c r="G18" s="45"/>
      <c r="H18" s="49"/>
      <c r="I18" s="49"/>
      <c r="J18" s="60"/>
      <c r="K18" s="49" t="s">
        <v>62</v>
      </c>
      <c r="L18" s="51">
        <v>5000</v>
      </c>
      <c r="M18" s="49"/>
      <c r="N18" s="49"/>
      <c r="O18" s="49"/>
      <c r="P18" s="49"/>
      <c r="Q18" s="60"/>
      <c r="R18" s="49" t="s">
        <v>62</v>
      </c>
      <c r="S18" s="51"/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3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3">
      <c r="A20" s="47" t="s">
        <v>5</v>
      </c>
      <c r="B20" s="47"/>
      <c r="C20" s="83">
        <v>7200</v>
      </c>
      <c r="D20" s="83"/>
      <c r="E20" s="83"/>
      <c r="F20" s="48" t="s">
        <v>58</v>
      </c>
      <c r="G20" s="45"/>
      <c r="H20" s="47" t="s">
        <v>5</v>
      </c>
      <c r="I20" s="47"/>
      <c r="J20" s="83">
        <v>7410</v>
      </c>
      <c r="K20" s="83"/>
      <c r="L20" s="83"/>
      <c r="M20" s="48" t="s">
        <v>58</v>
      </c>
      <c r="N20" s="48"/>
      <c r="O20" s="47" t="s">
        <v>5</v>
      </c>
      <c r="P20" s="47"/>
      <c r="Q20" s="83">
        <v>5330</v>
      </c>
      <c r="R20" s="83"/>
      <c r="S20" s="83"/>
      <c r="T20" s="48" t="s">
        <v>58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3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3">
      <c r="A22" s="49"/>
      <c r="B22" s="49"/>
      <c r="C22" s="51" t="s">
        <v>96</v>
      </c>
      <c r="D22" s="52"/>
      <c r="E22" s="51"/>
      <c r="F22" s="49"/>
      <c r="G22" s="45"/>
      <c r="H22" s="49"/>
      <c r="I22" s="49"/>
      <c r="J22" s="70" t="s">
        <v>97</v>
      </c>
      <c r="K22" s="52"/>
      <c r="L22" s="51"/>
      <c r="M22" s="49"/>
      <c r="N22" s="49"/>
      <c r="O22" s="49"/>
      <c r="P22" s="49"/>
      <c r="Q22" s="51" t="s">
        <v>106</v>
      </c>
      <c r="R22" s="52"/>
      <c r="S22" s="51" t="s">
        <v>105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3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 t="s">
        <v>107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3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/>
      <c r="Q24" s="67" t="s">
        <v>109</v>
      </c>
      <c r="R24" s="59"/>
      <c r="S24" s="66" t="s">
        <v>108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3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 t="s">
        <v>115</v>
      </c>
      <c r="R25" s="65"/>
      <c r="S25" s="66" t="s">
        <v>110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3">
      <c r="A26" s="49"/>
      <c r="B26" s="49" t="s">
        <v>61</v>
      </c>
      <c r="C26" s="57">
        <v>1000</v>
      </c>
      <c r="D26" s="58"/>
      <c r="E26" s="59" t="s">
        <v>106</v>
      </c>
      <c r="F26" s="49"/>
      <c r="G26" s="45"/>
      <c r="H26" s="49"/>
      <c r="I26" s="49" t="s">
        <v>61</v>
      </c>
      <c r="J26" s="57">
        <v>200</v>
      </c>
      <c r="K26" s="58"/>
      <c r="L26" s="59" t="s">
        <v>107</v>
      </c>
      <c r="M26" s="49"/>
      <c r="N26" s="49"/>
      <c r="O26" s="49"/>
      <c r="P26" s="49"/>
      <c r="Q26" s="57" t="s">
        <v>114</v>
      </c>
      <c r="R26" s="58"/>
      <c r="S26" s="59" t="s">
        <v>116</v>
      </c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3">
      <c r="A27" s="49"/>
      <c r="B27" s="49" t="s">
        <v>62</v>
      </c>
      <c r="C27" s="60">
        <v>0</v>
      </c>
      <c r="D27" s="49"/>
      <c r="E27" s="51"/>
      <c r="F27" s="49"/>
      <c r="G27" s="45"/>
      <c r="H27" s="49"/>
      <c r="I27" s="49" t="s">
        <v>62</v>
      </c>
      <c r="J27" s="60">
        <v>0</v>
      </c>
      <c r="K27" s="49"/>
      <c r="L27" s="51"/>
      <c r="M27" s="49"/>
      <c r="N27" s="49"/>
      <c r="O27" s="49"/>
      <c r="P27" s="49"/>
      <c r="Q27" s="60"/>
      <c r="R27" s="49"/>
      <c r="S27" s="51"/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3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3">
      <c r="A29" s="47" t="s">
        <v>5</v>
      </c>
      <c r="B29" s="47"/>
      <c r="C29" s="83">
        <v>9210</v>
      </c>
      <c r="D29" s="83"/>
      <c r="E29" s="83"/>
      <c r="F29" s="48" t="s">
        <v>58</v>
      </c>
      <c r="G29" s="45"/>
      <c r="H29" s="47" t="s">
        <v>5</v>
      </c>
      <c r="I29" s="47"/>
      <c r="J29" s="83">
        <v>3310</v>
      </c>
      <c r="K29" s="83"/>
      <c r="L29" s="83"/>
      <c r="M29" s="48" t="s">
        <v>58</v>
      </c>
      <c r="N29" s="48"/>
      <c r="O29" s="47" t="s">
        <v>5</v>
      </c>
      <c r="P29" s="47"/>
      <c r="Q29" s="83">
        <v>5310</v>
      </c>
      <c r="R29" s="83"/>
      <c r="S29" s="83"/>
      <c r="T29" s="48" t="s">
        <v>58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3">
      <c r="A30" s="49"/>
      <c r="B30" s="49"/>
      <c r="C30" s="50"/>
      <c r="D30" s="62"/>
      <c r="E30" s="63" t="s">
        <v>111</v>
      </c>
      <c r="F30" s="49"/>
      <c r="G30" s="45"/>
      <c r="H30" s="49"/>
      <c r="I30" s="49"/>
      <c r="J30" s="50"/>
      <c r="K30" s="62" t="s">
        <v>62</v>
      </c>
      <c r="L30" s="64">
        <v>0</v>
      </c>
      <c r="M30" s="49"/>
      <c r="N30" s="49"/>
      <c r="O30" s="49"/>
      <c r="P30" s="49"/>
      <c r="Q30" s="50"/>
      <c r="R30" s="62" t="s">
        <v>62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3">
      <c r="A31" s="49"/>
      <c r="B31" s="49"/>
      <c r="C31" s="51" t="s">
        <v>113</v>
      </c>
      <c r="D31" s="52"/>
      <c r="E31" s="51"/>
      <c r="F31" s="49"/>
      <c r="G31" s="45"/>
      <c r="H31" s="49"/>
      <c r="I31" s="49"/>
      <c r="J31" s="51"/>
      <c r="K31" s="52"/>
      <c r="L31" s="51" t="s">
        <v>113</v>
      </c>
      <c r="M31" s="49"/>
      <c r="N31" s="49"/>
      <c r="O31" s="49"/>
      <c r="P31" s="49"/>
      <c r="Q31" s="51"/>
      <c r="R31" s="52"/>
      <c r="S31" s="51" t="s">
        <v>114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3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3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3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3">
      <c r="A35" s="49"/>
      <c r="B35" s="49" t="s">
        <v>66</v>
      </c>
      <c r="C35" s="57">
        <v>15</v>
      </c>
      <c r="D35" s="58"/>
      <c r="E35" s="59" t="s">
        <v>115</v>
      </c>
      <c r="F35" s="49"/>
      <c r="G35" s="45"/>
      <c r="H35" s="49"/>
      <c r="I35" s="49" t="s">
        <v>61</v>
      </c>
      <c r="J35" s="57">
        <f>SUM(J31:J34)</f>
        <v>0</v>
      </c>
      <c r="K35" s="58" t="s">
        <v>61</v>
      </c>
      <c r="L35" s="59">
        <v>15</v>
      </c>
      <c r="M35" s="49"/>
      <c r="N35" s="49"/>
      <c r="O35" s="49"/>
      <c r="P35" s="49" t="s">
        <v>61</v>
      </c>
      <c r="Q35" s="57">
        <f>SUM(Q31:Q34)</f>
        <v>0</v>
      </c>
      <c r="R35" s="58" t="s">
        <v>61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3">
      <c r="A36" s="49"/>
      <c r="B36" s="49"/>
      <c r="C36" s="60"/>
      <c r="D36" s="49"/>
      <c r="E36" s="51"/>
      <c r="F36" s="49"/>
      <c r="G36" s="45"/>
      <c r="H36" s="49"/>
      <c r="I36" s="49" t="s">
        <v>59</v>
      </c>
      <c r="J36" s="60"/>
      <c r="K36" s="49" t="s">
        <v>63</v>
      </c>
      <c r="L36" s="51">
        <v>15</v>
      </c>
      <c r="M36" s="49"/>
      <c r="N36" s="49"/>
      <c r="O36" s="49"/>
      <c r="P36" s="49"/>
      <c r="Q36" s="60"/>
      <c r="R36" s="49" t="s">
        <v>62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3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3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3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3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3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3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3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3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3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3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3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3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7" zoomScaleNormal="100" workbookViewId="0">
      <selection activeCell="I14" sqref="I14"/>
    </sheetView>
  </sheetViews>
  <sheetFormatPr defaultColWidth="9" defaultRowHeight="14.4" x14ac:dyDescent="0.3"/>
  <cols>
    <col min="1" max="1" width="6.44140625" style="9" customWidth="1"/>
    <col min="2" max="2" width="43.44140625" style="9" customWidth="1"/>
    <col min="3" max="3" width="14.5546875" style="9" customWidth="1"/>
    <col min="4" max="4" width="11.44140625" style="9" customWidth="1"/>
    <col min="5" max="5" width="11" style="9" customWidth="1"/>
    <col min="6" max="16384" width="9" style="9"/>
  </cols>
  <sheetData>
    <row r="1" spans="1:5" x14ac:dyDescent="0.3">
      <c r="A1" s="75" t="s">
        <v>6</v>
      </c>
      <c r="B1" s="75"/>
      <c r="C1" s="75"/>
      <c r="D1" s="75"/>
      <c r="E1" s="75"/>
    </row>
    <row r="2" spans="1:5" x14ac:dyDescent="0.3">
      <c r="A2" s="1"/>
      <c r="B2" s="75" t="s">
        <v>98</v>
      </c>
      <c r="C2" s="75"/>
      <c r="D2" s="75"/>
      <c r="E2" s="1"/>
    </row>
    <row r="3" spans="1:5" x14ac:dyDescent="0.3">
      <c r="A3" s="1"/>
      <c r="B3" s="86" t="s">
        <v>37</v>
      </c>
      <c r="C3" s="86"/>
      <c r="D3" s="86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76" t="s">
        <v>9</v>
      </c>
      <c r="B5" s="76" t="s">
        <v>7</v>
      </c>
      <c r="C5" s="76" t="s">
        <v>8</v>
      </c>
      <c r="D5" s="76" t="s">
        <v>67</v>
      </c>
      <c r="E5" s="76" t="s">
        <v>65</v>
      </c>
    </row>
    <row r="6" spans="1:5" x14ac:dyDescent="0.3">
      <c r="A6" s="78"/>
      <c r="B6" s="78"/>
      <c r="C6" s="78"/>
      <c r="D6" s="78"/>
      <c r="E6" s="78"/>
    </row>
    <row r="7" spans="1:5" x14ac:dyDescent="0.3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3">
      <c r="A8" s="11">
        <v>1</v>
      </c>
      <c r="B8" s="12" t="s">
        <v>38</v>
      </c>
      <c r="C8" s="11">
        <v>1110</v>
      </c>
      <c r="D8" s="11">
        <v>1300</v>
      </c>
      <c r="E8" s="6"/>
    </row>
    <row r="9" spans="1:5" ht="38.25" customHeight="1" x14ac:dyDescent="0.3">
      <c r="A9" s="10">
        <v>2</v>
      </c>
      <c r="B9" s="12" t="s">
        <v>99</v>
      </c>
      <c r="C9" s="1">
        <v>1210</v>
      </c>
      <c r="D9" s="4">
        <v>2000</v>
      </c>
      <c r="E9" s="6"/>
    </row>
    <row r="10" spans="1:5" ht="38.25" customHeight="1" x14ac:dyDescent="0.3">
      <c r="A10" s="10">
        <v>3</v>
      </c>
      <c r="B10" s="12" t="s">
        <v>100</v>
      </c>
      <c r="C10" s="1">
        <v>1610</v>
      </c>
      <c r="D10" s="4">
        <v>2000</v>
      </c>
      <c r="E10" s="6"/>
    </row>
    <row r="11" spans="1:5" ht="38.25" customHeight="1" x14ac:dyDescent="0.3">
      <c r="A11" s="10">
        <v>4</v>
      </c>
      <c r="B11" s="12" t="s">
        <v>101</v>
      </c>
      <c r="C11" s="1">
        <v>3130</v>
      </c>
      <c r="D11" s="4"/>
      <c r="E11" s="6">
        <v>200</v>
      </c>
    </row>
    <row r="12" spans="1:5" ht="38.25" customHeight="1" x14ac:dyDescent="0.3">
      <c r="A12" s="10">
        <v>5</v>
      </c>
      <c r="B12" s="12" t="s">
        <v>102</v>
      </c>
      <c r="C12" s="1">
        <v>5150</v>
      </c>
      <c r="D12" s="4"/>
      <c r="E12" s="6">
        <v>5000</v>
      </c>
    </row>
    <row r="13" spans="1:5" ht="38.25" customHeight="1" x14ac:dyDescent="0.3">
      <c r="A13" s="10">
        <v>6</v>
      </c>
      <c r="B13" s="12" t="s">
        <v>39</v>
      </c>
      <c r="C13" s="1">
        <v>6110</v>
      </c>
      <c r="D13" s="4"/>
      <c r="E13" s="6">
        <v>1300</v>
      </c>
    </row>
    <row r="14" spans="1:5" ht="38.25" customHeight="1" x14ac:dyDescent="0.3">
      <c r="A14" s="10">
        <v>7</v>
      </c>
      <c r="B14" s="12" t="s">
        <v>103</v>
      </c>
      <c r="C14" s="1">
        <v>7200</v>
      </c>
      <c r="D14" s="4">
        <v>1000</v>
      </c>
      <c r="E14" s="6"/>
    </row>
    <row r="15" spans="1:5" ht="38.25" customHeight="1" x14ac:dyDescent="0.3">
      <c r="A15" s="10">
        <v>8</v>
      </c>
      <c r="B15" s="12" t="s">
        <v>104</v>
      </c>
      <c r="C15" s="1">
        <v>7410</v>
      </c>
      <c r="D15" s="4">
        <v>200</v>
      </c>
      <c r="E15" s="6"/>
    </row>
    <row r="16" spans="1:5" ht="38.25" customHeight="1" x14ac:dyDescent="0.3">
      <c r="A16" s="10"/>
      <c r="B16" s="12"/>
      <c r="C16" s="1"/>
      <c r="D16" s="4"/>
      <c r="E16" s="6"/>
    </row>
    <row r="17" spans="1:5" ht="38.25" customHeight="1" x14ac:dyDescent="0.3">
      <c r="A17" s="10"/>
      <c r="B17" s="12"/>
      <c r="C17" s="1"/>
      <c r="D17" s="5"/>
      <c r="E17" s="7"/>
    </row>
    <row r="18" spans="1:5" ht="38.25" customHeight="1" x14ac:dyDescent="0.3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I14" sqref="I14"/>
    </sheetView>
  </sheetViews>
  <sheetFormatPr defaultColWidth="9" defaultRowHeight="14.4" x14ac:dyDescent="0.3"/>
  <cols>
    <col min="1" max="1" width="5.6640625" style="16" customWidth="1"/>
    <col min="2" max="2" width="29" style="16" customWidth="1"/>
    <col min="3" max="3" width="8.44140625" style="16" customWidth="1"/>
    <col min="4" max="4" width="32" style="16" customWidth="1"/>
    <col min="5" max="6" width="7.44140625" style="16" customWidth="1"/>
    <col min="7" max="16384" width="9" style="16"/>
  </cols>
  <sheetData>
    <row r="1" spans="2:76" ht="24.75" customHeight="1" x14ac:dyDescent="0.45">
      <c r="B1" s="87" t="s">
        <v>12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13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3">
      <c r="B6" s="27" t="s">
        <v>14</v>
      </c>
      <c r="C6" s="27" t="s">
        <v>40</v>
      </c>
      <c r="D6" s="27" t="s">
        <v>41</v>
      </c>
      <c r="E6" s="20" t="s">
        <v>40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3">
      <c r="B7" s="21" t="s">
        <v>117</v>
      </c>
      <c r="C7" s="21">
        <v>1300</v>
      </c>
      <c r="D7" s="26" t="s">
        <v>42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3">
      <c r="B8" s="22" t="s">
        <v>99</v>
      </c>
      <c r="C8" s="22">
        <v>2000</v>
      </c>
      <c r="D8" s="22" t="s">
        <v>101</v>
      </c>
      <c r="E8" s="22">
        <v>200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5">
      <c r="B9" s="22" t="s">
        <v>100</v>
      </c>
      <c r="C9" s="22">
        <v>2000</v>
      </c>
      <c r="D9" s="22" t="s">
        <v>118</v>
      </c>
      <c r="E9" s="22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5">
      <c r="B10" s="22"/>
      <c r="C10" s="23"/>
      <c r="D10" s="28" t="s">
        <v>43</v>
      </c>
      <c r="E10" s="24">
        <f>SUM(E8:E9)</f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3">
      <c r="B11" s="22"/>
      <c r="C11" s="22"/>
      <c r="D11" s="22" t="s">
        <v>119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3">
      <c r="B12" s="22"/>
      <c r="C12" s="22"/>
      <c r="D12" s="22" t="s">
        <v>120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5">
      <c r="B13" s="22"/>
      <c r="C13" s="22"/>
      <c r="D13" s="29" t="s">
        <v>44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" thickBot="1" x14ac:dyDescent="0.35">
      <c r="B14" s="30" t="s">
        <v>46</v>
      </c>
      <c r="C14" s="25">
        <f>SUM(C7:C13)</f>
        <v>5300</v>
      </c>
      <c r="D14" s="30" t="s">
        <v>45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3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3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3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3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3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3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3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3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3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3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3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3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3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3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3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3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3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3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3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3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3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3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3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3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3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3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3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3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3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3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3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3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3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3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3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3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3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3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3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3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3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3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3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3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3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3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3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3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3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3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3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3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3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3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3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3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3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3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3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3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3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3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3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3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3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3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3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3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3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3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3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3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3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3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3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3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3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3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3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3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3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3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3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3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3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3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3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3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3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3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3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3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3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3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3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3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3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3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3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3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3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3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3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3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3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3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3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3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3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3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3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3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3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3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3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3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3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3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3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3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3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3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3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3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3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3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3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3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3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3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3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3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3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3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3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3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3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3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3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3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3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3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3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3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3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3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3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3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3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3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3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3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3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3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3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3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3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3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3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3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3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3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3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3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3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3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3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3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3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3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3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3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3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3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3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3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3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3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3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3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3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3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3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3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3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3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3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3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3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3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3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3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3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3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3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3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3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3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3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3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3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3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3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3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3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3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3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3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3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3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3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3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3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3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3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3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3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3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3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3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3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3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3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3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3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3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3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3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3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3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3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3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3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3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3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3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3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3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3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3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3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3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3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3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3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3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3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3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3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3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3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3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3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3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3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3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3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3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3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3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3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3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3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3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3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3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3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3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3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3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3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3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3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3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3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3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3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3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3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3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3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3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3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3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3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3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3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3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3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3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3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3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3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3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3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3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3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3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3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3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3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3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3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3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3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3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3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3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3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3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3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3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3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3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3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3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3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3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3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3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3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3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3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3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3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3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3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3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3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3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3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3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3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3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3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3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3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3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3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3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3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3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3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3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3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3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3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3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3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3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3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3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3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3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3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3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3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3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3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3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3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3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3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3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3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3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3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3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3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3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3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3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3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3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3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3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3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3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3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3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3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3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3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3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3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3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3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3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3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3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3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3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3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3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3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3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3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3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3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1" customWidth="1"/>
  </cols>
  <sheetData>
    <row r="4" spans="2:5" x14ac:dyDescent="0.3">
      <c r="B4" s="89" t="s">
        <v>47</v>
      </c>
      <c r="C4" s="89"/>
      <c r="D4" s="89"/>
      <c r="E4" s="89"/>
    </row>
    <row r="6" spans="2:5" ht="25.95" customHeight="1" x14ac:dyDescent="0.3">
      <c r="B6" t="s">
        <v>39</v>
      </c>
      <c r="C6" s="31">
        <v>1300</v>
      </c>
    </row>
    <row r="7" spans="2:5" ht="25.95" customHeight="1" x14ac:dyDescent="0.3">
      <c r="B7" t="s">
        <v>48</v>
      </c>
      <c r="C7" s="33">
        <v>1000</v>
      </c>
    </row>
    <row r="8" spans="2:5" ht="25.95" customHeight="1" x14ac:dyDescent="0.3">
      <c r="B8" s="32" t="s">
        <v>49</v>
      </c>
      <c r="C8" s="31">
        <f>C6-C7</f>
        <v>300</v>
      </c>
    </row>
    <row r="9" spans="2:5" ht="25.95" customHeight="1" x14ac:dyDescent="0.3">
      <c r="B9" t="s">
        <v>50</v>
      </c>
      <c r="C9" s="33">
        <v>200</v>
      </c>
    </row>
    <row r="10" spans="2:5" ht="25.95" customHeight="1" x14ac:dyDescent="0.3">
      <c r="B10" s="32" t="s">
        <v>10</v>
      </c>
      <c r="C10" s="31">
        <f>C8-C9</f>
        <v>100</v>
      </c>
    </row>
    <row r="11" spans="2:5" ht="25.95" customHeight="1" x14ac:dyDescent="0.3">
      <c r="B11" t="s">
        <v>51</v>
      </c>
      <c r="C11" s="33">
        <f>C10*15%</f>
        <v>15</v>
      </c>
    </row>
    <row r="12" spans="2:5" ht="25.95" customHeight="1" thickBot="1" x14ac:dyDescent="0.35">
      <c r="B12" s="32" t="s">
        <v>11</v>
      </c>
      <c r="C12" s="34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5" zoomScaleNormal="100" workbookViewId="0">
      <selection activeCell="K6" sqref="K6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2" customWidth="1"/>
  </cols>
  <sheetData>
    <row r="1" spans="1:5" ht="21" customHeight="1" x14ac:dyDescent="0.3">
      <c r="A1" s="90" t="s">
        <v>52</v>
      </c>
      <c r="B1" s="90"/>
      <c r="C1" s="90"/>
      <c r="D1" s="90"/>
      <c r="E1" s="90"/>
    </row>
    <row r="2" spans="1:5" ht="27.75" customHeight="1" x14ac:dyDescent="0.3">
      <c r="A2" s="90" t="s">
        <v>56</v>
      </c>
      <c r="B2" s="90"/>
      <c r="C2" s="90"/>
      <c r="D2" s="90"/>
      <c r="E2" s="90"/>
    </row>
    <row r="3" spans="1:5" ht="23.25" customHeight="1" x14ac:dyDescent="0.3">
      <c r="A3" s="19"/>
      <c r="B3" s="69" t="s">
        <v>15</v>
      </c>
      <c r="C3" s="40" t="s">
        <v>55</v>
      </c>
      <c r="D3" s="69" t="s">
        <v>16</v>
      </c>
      <c r="E3" s="40" t="s">
        <v>17</v>
      </c>
    </row>
    <row r="4" spans="1:5" ht="30" customHeight="1" x14ac:dyDescent="0.3">
      <c r="A4" s="40">
        <v>1</v>
      </c>
      <c r="B4" s="41" t="s">
        <v>53</v>
      </c>
      <c r="C4" s="40">
        <v>1300</v>
      </c>
      <c r="D4" s="19"/>
      <c r="E4" s="40">
        <v>1</v>
      </c>
    </row>
    <row r="5" spans="1:5" ht="30" customHeight="1" x14ac:dyDescent="0.3">
      <c r="A5" s="40">
        <v>2</v>
      </c>
      <c r="B5" s="71" t="s">
        <v>68</v>
      </c>
      <c r="C5" s="40">
        <v>1000</v>
      </c>
      <c r="D5" s="19"/>
      <c r="E5" s="40">
        <v>1</v>
      </c>
    </row>
    <row r="6" spans="1:5" ht="30" customHeight="1" x14ac:dyDescent="0.3">
      <c r="A6" s="40">
        <v>3</v>
      </c>
      <c r="B6" s="41" t="s">
        <v>69</v>
      </c>
      <c r="C6" s="40">
        <v>3000</v>
      </c>
      <c r="D6" s="19"/>
      <c r="E6" s="40">
        <v>1</v>
      </c>
    </row>
    <row r="7" spans="1:5" ht="30" customHeight="1" x14ac:dyDescent="0.3">
      <c r="A7" s="40">
        <v>4</v>
      </c>
      <c r="B7" s="41" t="s">
        <v>19</v>
      </c>
      <c r="C7" s="40">
        <v>13115</v>
      </c>
      <c r="D7" s="19" t="s">
        <v>18</v>
      </c>
      <c r="E7" s="40">
        <v>1</v>
      </c>
    </row>
    <row r="8" spans="1:5" ht="30" customHeight="1" x14ac:dyDescent="0.3">
      <c r="A8" s="40">
        <v>5</v>
      </c>
      <c r="B8" s="41" t="s">
        <v>20</v>
      </c>
      <c r="C8" s="40">
        <v>1300</v>
      </c>
      <c r="D8" s="19" t="s">
        <v>18</v>
      </c>
      <c r="E8" s="40">
        <v>1</v>
      </c>
    </row>
    <row r="9" spans="1:5" ht="30" customHeight="1" x14ac:dyDescent="0.3">
      <c r="A9" s="40">
        <v>6</v>
      </c>
      <c r="B9" s="41" t="s">
        <v>21</v>
      </c>
      <c r="C9" s="40">
        <v>2000</v>
      </c>
      <c r="D9" s="19" t="s">
        <v>18</v>
      </c>
      <c r="E9" s="40">
        <v>1</v>
      </c>
    </row>
    <row r="10" spans="1:5" ht="30" customHeight="1" x14ac:dyDescent="0.3">
      <c r="A10" s="40">
        <v>7</v>
      </c>
      <c r="B10" s="41" t="s">
        <v>22</v>
      </c>
      <c r="C10" s="40">
        <v>2000</v>
      </c>
      <c r="D10" s="19" t="s">
        <v>18</v>
      </c>
      <c r="E10" s="40">
        <v>1</v>
      </c>
    </row>
    <row r="11" spans="1:5" ht="30" customHeight="1" x14ac:dyDescent="0.3">
      <c r="A11" s="40">
        <v>8</v>
      </c>
      <c r="B11" s="71" t="s">
        <v>23</v>
      </c>
      <c r="C11" s="40">
        <v>200</v>
      </c>
      <c r="D11" s="19" t="s">
        <v>18</v>
      </c>
      <c r="E11" s="40">
        <v>1</v>
      </c>
    </row>
    <row r="12" spans="1:5" ht="30" customHeight="1" x14ac:dyDescent="0.3">
      <c r="A12" s="40">
        <v>9</v>
      </c>
      <c r="B12" s="41" t="s">
        <v>24</v>
      </c>
      <c r="C12" s="40">
        <v>5000</v>
      </c>
      <c r="D12" s="19" t="s">
        <v>18</v>
      </c>
      <c r="E12" s="40">
        <v>1</v>
      </c>
    </row>
    <row r="13" spans="1:5" ht="30" customHeight="1" x14ac:dyDescent="0.3">
      <c r="A13" s="40">
        <v>10</v>
      </c>
      <c r="B13" s="41" t="s">
        <v>25</v>
      </c>
      <c r="C13" s="40">
        <v>15</v>
      </c>
      <c r="D13" s="19" t="s">
        <v>18</v>
      </c>
      <c r="E13" s="40">
        <v>1</v>
      </c>
    </row>
    <row r="14" spans="1:5" ht="30" customHeight="1" x14ac:dyDescent="0.3">
      <c r="A14" s="40">
        <v>11</v>
      </c>
      <c r="B14" s="41" t="s">
        <v>26</v>
      </c>
      <c r="C14" s="40">
        <v>85</v>
      </c>
      <c r="D14" s="19" t="s">
        <v>18</v>
      </c>
      <c r="E14" s="40">
        <v>1</v>
      </c>
    </row>
    <row r="15" spans="1:5" ht="30" customHeight="1" x14ac:dyDescent="0.3">
      <c r="A15" s="40">
        <v>12</v>
      </c>
      <c r="B15" s="41" t="s">
        <v>27</v>
      </c>
      <c r="C15" s="40">
        <v>6500</v>
      </c>
      <c r="D15" s="19" t="s">
        <v>18</v>
      </c>
      <c r="E15" s="40">
        <v>1</v>
      </c>
    </row>
    <row r="16" spans="1:5" ht="30" customHeight="1" x14ac:dyDescent="0.3">
      <c r="A16" s="40">
        <v>13</v>
      </c>
      <c r="B16" s="41" t="s">
        <v>28</v>
      </c>
      <c r="C16" s="40">
        <v>5300</v>
      </c>
      <c r="D16" s="19" t="s">
        <v>18</v>
      </c>
      <c r="E16" s="40">
        <v>1</v>
      </c>
    </row>
    <row r="17" spans="1:5" ht="30" customHeight="1" x14ac:dyDescent="0.3">
      <c r="A17" s="40">
        <v>14</v>
      </c>
      <c r="B17" s="41" t="s">
        <v>29</v>
      </c>
      <c r="C17" s="40">
        <v>215</v>
      </c>
      <c r="D17" s="19" t="s">
        <v>18</v>
      </c>
      <c r="E17" s="40">
        <v>1</v>
      </c>
    </row>
    <row r="18" spans="1:5" ht="30" customHeight="1" x14ac:dyDescent="0.3">
      <c r="A18" s="40">
        <v>15</v>
      </c>
      <c r="B18" s="41" t="s">
        <v>30</v>
      </c>
      <c r="C18" s="40">
        <v>5085</v>
      </c>
      <c r="D18" s="19" t="s">
        <v>18</v>
      </c>
      <c r="E18" s="40">
        <v>1</v>
      </c>
    </row>
    <row r="19" spans="1:5" ht="30" customHeight="1" x14ac:dyDescent="0.3">
      <c r="A19" s="40">
        <v>16</v>
      </c>
      <c r="B19" s="41" t="s">
        <v>70</v>
      </c>
      <c r="C19" s="40">
        <v>5300</v>
      </c>
      <c r="D19" s="19"/>
      <c r="E19" s="40">
        <v>1</v>
      </c>
    </row>
    <row r="20" spans="1:5" ht="30" customHeight="1" x14ac:dyDescent="0.3">
      <c r="A20" s="40">
        <v>17</v>
      </c>
      <c r="B20" s="41" t="s">
        <v>31</v>
      </c>
      <c r="C20" s="40">
        <v>300</v>
      </c>
      <c r="D20" s="19" t="s">
        <v>18</v>
      </c>
      <c r="E20" s="40">
        <v>1</v>
      </c>
    </row>
    <row r="21" spans="1:5" ht="30" customHeight="1" x14ac:dyDescent="0.3">
      <c r="A21" s="40">
        <v>18</v>
      </c>
      <c r="B21" s="41" t="s">
        <v>32</v>
      </c>
      <c r="C21" s="40">
        <v>100</v>
      </c>
      <c r="D21" s="19" t="s">
        <v>18</v>
      </c>
      <c r="E21" s="40">
        <v>1</v>
      </c>
    </row>
    <row r="22" spans="1:5" ht="30" customHeight="1" x14ac:dyDescent="0.3">
      <c r="A22" s="40">
        <v>19</v>
      </c>
      <c r="B22" s="41" t="s">
        <v>33</v>
      </c>
      <c r="C22" s="40">
        <v>85</v>
      </c>
      <c r="D22" s="19"/>
      <c r="E22" s="40">
        <v>1</v>
      </c>
    </row>
    <row r="23" spans="1:5" ht="30" customHeight="1" x14ac:dyDescent="0.3">
      <c r="A23" s="40">
        <v>20</v>
      </c>
      <c r="B23" s="41" t="s">
        <v>54</v>
      </c>
      <c r="C23" s="40">
        <v>15</v>
      </c>
      <c r="D23" s="19"/>
      <c r="E23" s="40">
        <v>1</v>
      </c>
    </row>
    <row r="24" spans="1:5" ht="30" customHeight="1" x14ac:dyDescent="0.3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2023-12-21T14:21:15Z</dcterms:modified>
</cp:coreProperties>
</file>