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ag\Desktop\"/>
    </mc:Choice>
  </mc:AlternateContent>
  <xr:revisionPtr revIDLastSave="0" documentId="8_{5A0D1F4A-ED80-4D80-80BD-2A5DDA5A02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iroba" sheetId="16" r:id="rId1"/>
    <sheet name="saregistracio jurnali" sheetId="1" r:id="rId2"/>
    <sheet name="forma-T" sheetId="15" r:id="rId3"/>
    <sheet name="sacdeli balansi" sheetId="3" r:id="rId4"/>
    <sheet name="balansi" sheetId="6" r:id="rId5"/>
    <sheet name="mogeba-zarali" sheetId="12" r:id="rId6"/>
    <sheet name="sakontrolo kiTxvebi" sheetId="13" r:id="rId7"/>
  </sheets>
  <definedNames>
    <definedName name="_xlnm.Print_Area" localSheetId="4">balansi!$B$1:$E$45</definedName>
    <definedName name="_xlnm.Print_Area" localSheetId="0">piroba!$A$1:$A$17</definedName>
    <definedName name="_xlnm.Print_Area" localSheetId="1">'saregistracio jurnali'!$A$1:$F$40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3" l="1"/>
  <c r="Q35" i="15"/>
  <c r="J35" i="15"/>
  <c r="J26" i="15"/>
  <c r="C26" i="15"/>
  <c r="S17" i="15"/>
  <c r="L17" i="15"/>
  <c r="J17" i="15"/>
  <c r="E17" i="15"/>
  <c r="C17" i="15"/>
  <c r="S8" i="15"/>
  <c r="Q8" i="15"/>
  <c r="L8" i="15"/>
  <c r="J8" i="15"/>
  <c r="C8" i="15"/>
  <c r="C10" i="12"/>
  <c r="C11" i="12" s="1"/>
  <c r="E18" i="3"/>
  <c r="D18" i="3"/>
  <c r="F34" i="1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ნიმუში: პირველი ოპერაციის გატარება სარეგისტრაციო ჟურნალში.</t>
        </r>
      </text>
    </comment>
    <comment ref="E34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F34" authorId="0" shapeId="0" xr:uid="{00000000-0006-0000-01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 xr:uid="{00000000-0006-0000-0200-00001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 xr:uid="{00000000-0006-0000-0200-00002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 xr:uid="{00000000-0006-0000-03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 xr:uid="{00000000-0006-0000-03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0" authorId="0" shapeId="0" xr:uid="{00000000-0006-0000-04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 xr:uid="{00000000-0006-0000-04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 xr:uid="{00000000-0006-0000-04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 xr:uid="{00000000-0006-0000-0400-000004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2" authorId="0" shapeId="0" xr:uid="{00000000-0006-0000-05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600-000001000000}">
      <text>
        <r>
          <rPr>
            <sz val="9"/>
            <color indexed="81"/>
            <rFont val="Tahoma"/>
            <charset val="1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<sst xmlns="http://schemas.openxmlformats.org/spreadsheetml/2006/main" count="200" uniqueCount="126">
  <si>
    <t>სარეგისტრაციო ჟურნალი</t>
  </si>
  <si>
    <t>თარიღი</t>
  </si>
  <si>
    <t>აღწერილობა</t>
  </si>
  <si>
    <t>რეგისტრაციის N</t>
  </si>
  <si>
    <t>ჯამი</t>
  </si>
  <si>
    <t>დ</t>
  </si>
  <si>
    <t>საცდელი ბალანსი</t>
  </si>
  <si>
    <t>_______________________ 200X წ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</si>
  <si>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</si>
  <si>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</si>
  <si>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</si>
  <si>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</si>
  <si>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წმინდა მოგება</t>
  </si>
  <si>
    <t>ბალანსი</t>
  </si>
  <si>
    <t>20X2 წლის 31 დეკემბრის მდგომარეობით</t>
  </si>
  <si>
    <t>აქტივები</t>
  </si>
  <si>
    <t xml:space="preserve"> კითხვა</t>
  </si>
  <si>
    <t xml:space="preserve"> ტიპი</t>
  </si>
  <si>
    <t xml:space="preserve"> ქულა</t>
  </si>
  <si>
    <t xml:space="preserve"> Free text (textarea) </t>
  </si>
  <si>
    <t xml:space="preserve"> სარეგისტრაციო ჟურნალის დებეტების ჯამი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</si>
  <si>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</si>
  <si>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</si>
  <si>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</si>
  <si>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</si>
  <si>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</si>
  <si>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</si>
  <si>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</si>
  <si>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</si>
  <si>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</si>
  <si>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</si>
  <si>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</si>
  <si>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</si>
  <si>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</si>
  <si>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</si>
  <si>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კაპიტალის შევსება</t>
  </si>
  <si>
    <t>დ 1210</t>
  </si>
  <si>
    <t xml:space="preserve">      კ 5150</t>
  </si>
  <si>
    <t>შპს ,,იმედი"</t>
  </si>
  <si>
    <t>ფული სალაროში</t>
  </si>
  <si>
    <t>შემოსავალი რეალიზაციიდან</t>
  </si>
  <si>
    <t>თანხა</t>
  </si>
  <si>
    <t>პასივები</t>
  </si>
  <si>
    <t>ვალდებულებები</t>
  </si>
  <si>
    <t>მთლიანი ვალდებულებები</t>
  </si>
  <si>
    <t>სულ კაპიტალი</t>
  </si>
  <si>
    <t>მთლიანი პასივები</t>
  </si>
  <si>
    <t>მთლიანი აქტივები</t>
  </si>
  <si>
    <t>მოგება-ზარალის უწყისი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</si>
  <si>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</si>
  <si>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</si>
  <si>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</si>
  <si>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მოგების გადასახადი 15%</t>
  </si>
  <si>
    <t xml:space="preserve">1-დან მე-8 თემის ჩათვლით </t>
  </si>
  <si>
    <t>საქონლის რეალიზაციიდან შემოსავალი ტოლია:</t>
  </si>
  <si>
    <t>მოგების გადასახადის ხარჯი ტოლია:</t>
  </si>
  <si>
    <t>ლარი</t>
  </si>
  <si>
    <t>საკონტროლო კითხვები. საბალანსო ამოცანა</t>
  </si>
  <si>
    <t>ბუღალტრული ანგარიშის N</t>
  </si>
  <si>
    <t xml:space="preserve">კ           </t>
  </si>
  <si>
    <t>ნ-</t>
  </si>
  <si>
    <t>5)</t>
  </si>
  <si>
    <t>ბ-</t>
  </si>
  <si>
    <t>ნ–</t>
  </si>
  <si>
    <t>ნ</t>
  </si>
  <si>
    <t>დებეტის  თანხა</t>
  </si>
  <si>
    <t>კრედიტის თანხა</t>
  </si>
  <si>
    <t>ბ</t>
  </si>
  <si>
    <t>დებეტის თანხა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</si>
  <si>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</si>
  <si>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</si>
  <si>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ჩაწერეთ ბალანსიდან სულ პასივების ჯამი</t>
  </si>
  <si>
    <t>ეს პირველი ჩანაწერი ნიმუშია, როგორ უნდა ჩაწეროთ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</si>
  <si>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</si>
  <si>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</si>
  <si>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</si>
  <si>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</si>
  <si>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</si>
  <si>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</si>
  <si>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</si>
  <si>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</si>
  <si>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</si>
  <si>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</si>
  <si>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</si>
  <si>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</si>
  <si>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</si>
  <si>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</si>
  <si>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</si>
  <si>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</si>
  <si>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6-დან მე-8 თემის ჩათვლით სარეიტინგო საბალანსო ამოცანა</t>
  </si>
  <si>
    <t xml:space="preserve">     შეძენილია საქონელი</t>
  </si>
  <si>
    <t xml:space="preserve">  დ1610</t>
  </si>
  <si>
    <t xml:space="preserve">          კ1210</t>
  </si>
  <si>
    <t>საქონლის რეალიზაცია</t>
  </si>
  <si>
    <t>დ1110</t>
  </si>
  <si>
    <t>კ6110</t>
  </si>
  <si>
    <t>დ7200</t>
  </si>
  <si>
    <t>კ1610</t>
  </si>
  <si>
    <t>ხელფასის დარიცხვა</t>
  </si>
  <si>
    <t>დ7410</t>
  </si>
  <si>
    <t>კ3130</t>
  </si>
  <si>
    <t>დროებითი ანგარიშების დახურვა</t>
  </si>
  <si>
    <t>დ6110</t>
  </si>
  <si>
    <t>კ5330</t>
  </si>
  <si>
    <t>დ5330</t>
  </si>
  <si>
    <t>კ7200</t>
  </si>
  <si>
    <t>კ7410</t>
  </si>
  <si>
    <t>მოგების გადასახადის ხარჯის აღიარება</t>
  </si>
  <si>
    <t>დ9210</t>
  </si>
  <si>
    <t>კ3310</t>
  </si>
  <si>
    <t>მოგების გადასახადის ხარჯის დროებით ანგარიშის დახურვა</t>
  </si>
  <si>
    <t>კ9210</t>
  </si>
  <si>
    <t>საანგარიშგებო პერიოდის მოგება ზარალის დროებითი ანგარიშის დახურვა</t>
  </si>
  <si>
    <t>კ5310</t>
  </si>
  <si>
    <t>ნაღდი ფული ეროვნულ ვალუტაში</t>
  </si>
  <si>
    <t>საქონელი</t>
  </si>
  <si>
    <t>მოკლევადიანი ვალდებულებები</t>
  </si>
  <si>
    <t>საწესდებო კაპიტალი</t>
  </si>
  <si>
    <t>რეალიზებული საქონლის თვითღირებულება</t>
  </si>
  <si>
    <t>დარიცხული ხელფასის ხარჯი</t>
  </si>
  <si>
    <t>1)ეროვნული ვალუტა რეზიდენტ ბანკში</t>
  </si>
  <si>
    <t>2)ფული სალაროში</t>
  </si>
  <si>
    <t>3)საქონელი</t>
  </si>
  <si>
    <t>გადასახდელი ხელფასები</t>
  </si>
  <si>
    <t>საგადასახადო ვალდებულება</t>
  </si>
  <si>
    <t>გაუნაწილებელი მოგება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</si>
</sst>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2" xfId="0" applyBorder="1"/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0" fontId="14" fillId="0" borderId="6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left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14" fillId="2" borderId="16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0" fillId="0" borderId="2" xfId="0" applyBorder="1" applyAlignment="1">
      <alignment vertical="center"/>
    </xf>
    <xf numFmtId="3" fontId="14" fillId="2" borderId="0" xfId="0" applyNumberFormat="1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3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78"/>
  <sheetViews>
    <sheetView tabSelected="1" zoomScaleNormal="100" workbookViewId="0">
      <selection activeCell="M12" sqref="M12:AG12"/>
    </sheetView>
  </sheetViews>
  <sheetFormatPr defaultColWidth="9" defaultRowHeight="14.4" x14ac:dyDescent="0.3"/>
  <cols>
    <col min="1" max="1" width="105.44140625" style="1" customWidth="1"/>
    <col min="2" max="16384" width="9" style="1"/>
  </cols>
  <sheetData>
    <row r="1" spans="1:1" ht="43.2" customHeight="1" x14ac:dyDescent="0.3">
      <c r="A1" s="72" t="s">
        <v>89</v>
      </c>
    </row>
    <row r="2" spans="1:1" ht="43.2" customHeight="1" x14ac:dyDescent="0.3">
      <c r="A2" s="72" t="s">
        <v>73</v>
      </c>
    </row>
    <row r="3" spans="1:1" ht="43.2" customHeight="1" x14ac:dyDescent="0.3">
      <c r="A3" s="73" t="s">
        <v>74</v>
      </c>
    </row>
    <row r="4" spans="1:1" ht="43.2" customHeight="1" x14ac:dyDescent="0.3">
      <c r="A4" s="73" t="s">
        <v>75</v>
      </c>
    </row>
    <row r="5" spans="1:1" ht="43.2" customHeight="1" x14ac:dyDescent="0.3">
      <c r="A5" s="73" t="s">
        <v>76</v>
      </c>
    </row>
    <row r="6" spans="1:1" ht="43.2" customHeight="1" x14ac:dyDescent="0.3">
      <c r="A6" s="73" t="s">
        <v>77</v>
      </c>
    </row>
    <row r="7" spans="1:1" ht="43.2" customHeight="1" x14ac:dyDescent="0.3">
      <c r="A7" s="73" t="s">
        <v>78</v>
      </c>
    </row>
    <row r="8" spans="1:1" ht="43.2" customHeight="1" x14ac:dyDescent="0.3">
      <c r="A8" s="72" t="s">
        <v>79</v>
      </c>
    </row>
    <row r="9" spans="1:1" ht="43.2" customHeight="1" x14ac:dyDescent="0.3">
      <c r="A9" s="73" t="s">
        <v>80</v>
      </c>
    </row>
    <row r="10" spans="1:1" ht="43.2" customHeight="1" x14ac:dyDescent="0.3">
      <c r="A10" s="73" t="s">
        <v>81</v>
      </c>
    </row>
    <row r="11" spans="1:1" ht="43.2" customHeight="1" x14ac:dyDescent="0.3">
      <c r="A11" s="73" t="s">
        <v>82</v>
      </c>
    </row>
    <row r="12" spans="1:1" ht="43.2" customHeight="1" x14ac:dyDescent="0.3">
      <c r="A12" s="73" t="s">
        <v>83</v>
      </c>
    </row>
    <row r="13" spans="1:1" ht="43.2" customHeight="1" x14ac:dyDescent="0.3">
      <c r="A13" s="73" t="s">
        <v>84</v>
      </c>
    </row>
    <row r="14" spans="1:1" ht="43.2" customHeight="1" x14ac:dyDescent="0.3">
      <c r="A14" s="73" t="s">
        <v>85</v>
      </c>
    </row>
    <row r="15" spans="1:1" ht="43.2" customHeight="1" x14ac:dyDescent="0.3">
      <c r="A15" s="73" t="s">
        <v>86</v>
      </c>
    </row>
    <row r="16" spans="1:1" ht="43.2" customHeight="1" x14ac:dyDescent="0.3">
      <c r="A16" s="73" t="s">
        <v>87</v>
      </c>
    </row>
    <row r="17" spans="1:1" ht="37.200000000000003" customHeight="1" x14ac:dyDescent="0.3">
      <c r="A17" s="74" t="s">
        <v>88</v>
      </c>
    </row>
    <row r="18" spans="1:1" ht="64.5" customHeight="1" x14ac:dyDescent="0.3"/>
    <row r="19" spans="1:1" ht="64.5" customHeight="1" x14ac:dyDescent="0.3"/>
    <row r="20" spans="1:1" ht="64.5" customHeight="1" x14ac:dyDescent="0.3"/>
    <row r="21" spans="1:1" ht="64.5" customHeight="1" x14ac:dyDescent="0.3"/>
    <row r="22" spans="1:1" ht="64.5" customHeight="1" x14ac:dyDescent="0.3"/>
    <row r="23" spans="1:1" ht="64.5" customHeight="1" x14ac:dyDescent="0.3"/>
    <row r="24" spans="1:1" ht="64.5" customHeight="1" x14ac:dyDescent="0.3"/>
    <row r="25" spans="1:1" ht="64.5" customHeight="1" x14ac:dyDescent="0.3"/>
    <row r="26" spans="1:1" ht="64.5" customHeight="1" x14ac:dyDescent="0.3"/>
    <row r="27" spans="1:1" ht="64.5" customHeight="1" x14ac:dyDescent="0.3"/>
    <row r="28" spans="1:1" ht="64.5" customHeight="1" x14ac:dyDescent="0.3"/>
    <row r="29" spans="1:1" ht="64.5" customHeight="1" x14ac:dyDescent="0.3"/>
    <row r="30" spans="1:1" ht="64.5" customHeight="1" x14ac:dyDescent="0.3"/>
    <row r="31" spans="1:1" ht="64.5" customHeight="1" x14ac:dyDescent="0.3"/>
    <row r="32" spans="1:1" ht="64.5" customHeight="1" x14ac:dyDescent="0.3"/>
    <row r="33" ht="64.5" customHeight="1" x14ac:dyDescent="0.3"/>
    <row r="34" ht="64.5" customHeight="1" x14ac:dyDescent="0.3"/>
    <row r="35" ht="64.5" customHeight="1" x14ac:dyDescent="0.3"/>
    <row r="36" ht="64.5" customHeight="1" x14ac:dyDescent="0.3"/>
    <row r="37" ht="64.5" customHeight="1" x14ac:dyDescent="0.3"/>
    <row r="38" ht="64.5" customHeight="1" x14ac:dyDescent="0.3"/>
    <row r="39" ht="64.5" customHeight="1" x14ac:dyDescent="0.3"/>
    <row r="40" ht="64.5" customHeight="1" x14ac:dyDescent="0.3"/>
    <row r="41" ht="64.5" customHeight="1" x14ac:dyDescent="0.3"/>
    <row r="42" ht="64.5" customHeight="1" x14ac:dyDescent="0.3"/>
    <row r="43" ht="64.5" customHeight="1" x14ac:dyDescent="0.3"/>
    <row r="44" ht="64.5" customHeight="1" x14ac:dyDescent="0.3"/>
    <row r="45" ht="64.5" customHeight="1" x14ac:dyDescent="0.3"/>
    <row r="46" ht="64.5" customHeight="1" x14ac:dyDescent="0.3"/>
    <row r="47" ht="33.75" customHeight="1" x14ac:dyDescent="0.3"/>
    <row r="48" ht="33.75" customHeight="1" x14ac:dyDescent="0.3"/>
    <row r="49" ht="33.75" customHeight="1" x14ac:dyDescent="0.3"/>
    <row r="50" ht="33.75" customHeight="1" x14ac:dyDescent="0.3"/>
    <row r="51" ht="33.75" customHeight="1" x14ac:dyDescent="0.3"/>
    <row r="52" ht="33.75" customHeight="1" x14ac:dyDescent="0.3"/>
    <row r="53" ht="33.75" customHeight="1" x14ac:dyDescent="0.3"/>
    <row r="54" ht="33.75" customHeight="1" x14ac:dyDescent="0.3"/>
    <row r="55" ht="33.75" customHeight="1" x14ac:dyDescent="0.3"/>
    <row r="56" ht="33.75" customHeight="1" x14ac:dyDescent="0.3"/>
    <row r="57" ht="33.75" customHeight="1" x14ac:dyDescent="0.3"/>
    <row r="58" ht="33.75" customHeight="1" x14ac:dyDescent="0.3"/>
    <row r="59" ht="33.75" customHeight="1" x14ac:dyDescent="0.3"/>
    <row r="60" ht="33.75" customHeight="1" x14ac:dyDescent="0.3"/>
    <row r="61" ht="33.75" customHeight="1" x14ac:dyDescent="0.3"/>
    <row r="62" ht="33.75" customHeight="1" x14ac:dyDescent="0.3"/>
    <row r="63" ht="33.75" customHeight="1" x14ac:dyDescent="0.3"/>
    <row r="64" ht="33.75" customHeight="1" x14ac:dyDescent="0.3"/>
    <row r="65" ht="33.75" customHeight="1" x14ac:dyDescent="0.3"/>
    <row r="66" ht="33.75" customHeight="1" x14ac:dyDescent="0.3"/>
    <row r="67" ht="33.75" customHeight="1" x14ac:dyDescent="0.3"/>
    <row r="68" ht="33.75" customHeight="1" x14ac:dyDescent="0.3"/>
    <row r="69" ht="33.75" customHeight="1" x14ac:dyDescent="0.3"/>
    <row r="70" ht="33.75" customHeight="1" x14ac:dyDescent="0.3"/>
    <row r="71" ht="33.75" customHeight="1" x14ac:dyDescent="0.3"/>
    <row r="72" ht="33.75" customHeight="1" x14ac:dyDescent="0.3"/>
    <row r="73" ht="33.75" customHeight="1" x14ac:dyDescent="0.3"/>
    <row r="74" ht="33.75" customHeight="1" x14ac:dyDescent="0.3"/>
    <row r="75" ht="33.75" customHeight="1" x14ac:dyDescent="0.3"/>
    <row r="76" ht="33.75" customHeight="1" x14ac:dyDescent="0.3"/>
    <row r="77" ht="33.75" customHeight="1" x14ac:dyDescent="0.3"/>
    <row r="78" ht="33.75" customHeight="1" x14ac:dyDescent="0.3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34"/>
  <sheetViews>
    <sheetView topLeftCell="A7" zoomScale="80" zoomScaleNormal="55" workbookViewId="0">
      <selection activeCell="F33" sqref="F33"/>
    </sheetView>
  </sheetViews>
  <sheetFormatPr defaultColWidth="9" defaultRowHeight="14.4" x14ac:dyDescent="0.3"/>
  <cols>
    <col min="1" max="1" width="12" style="1" bestFit="1" customWidth="1"/>
    <col min="2" max="2" width="12" style="1" customWidth="1"/>
    <col min="3" max="3" width="40.44140625" style="1" customWidth="1"/>
    <col min="4" max="4" width="15.6640625" style="1" customWidth="1"/>
    <col min="5" max="5" width="11.88671875" style="1" customWidth="1"/>
    <col min="6" max="6" width="12.44140625" style="1" customWidth="1"/>
    <col min="7" max="16384" width="9" style="1"/>
  </cols>
  <sheetData>
    <row r="1" spans="1:13" ht="15.75" customHeight="1" x14ac:dyDescent="0.3">
      <c r="A1" s="82" t="s">
        <v>0</v>
      </c>
      <c r="B1" s="82"/>
      <c r="C1" s="82"/>
      <c r="D1" s="82"/>
      <c r="E1" s="82"/>
      <c r="F1" s="82"/>
    </row>
    <row r="2" spans="1:13" x14ac:dyDescent="0.3">
      <c r="A2" s="2"/>
      <c r="B2" s="2"/>
      <c r="C2" s="2"/>
      <c r="D2" s="2"/>
      <c r="E2" s="2"/>
      <c r="F2" s="2"/>
    </row>
    <row r="3" spans="1:13" ht="30.75" customHeight="1" x14ac:dyDescent="0.3">
      <c r="A3" s="37" t="s">
        <v>1</v>
      </c>
      <c r="B3" s="37" t="s">
        <v>3</v>
      </c>
      <c r="C3" s="37" t="s">
        <v>2</v>
      </c>
      <c r="D3" s="37" t="s">
        <v>58</v>
      </c>
      <c r="E3" s="37" t="s">
        <v>65</v>
      </c>
      <c r="F3" s="37" t="s">
        <v>66</v>
      </c>
    </row>
    <row r="4" spans="1:13" ht="20.100000000000001" customHeight="1" x14ac:dyDescent="0.3">
      <c r="A4" s="75">
        <v>41244</v>
      </c>
      <c r="B4" s="79">
        <v>1</v>
      </c>
      <c r="C4" s="79" t="s">
        <v>35</v>
      </c>
      <c r="D4" s="3"/>
      <c r="E4" s="3"/>
      <c r="F4" s="3"/>
    </row>
    <row r="5" spans="1:13" ht="20.100000000000001" customHeight="1" x14ac:dyDescent="0.3">
      <c r="A5" s="76"/>
      <c r="B5" s="80"/>
      <c r="C5" s="80"/>
      <c r="D5" s="3" t="s">
        <v>36</v>
      </c>
      <c r="E5" s="3">
        <v>5000</v>
      </c>
      <c r="F5" s="3"/>
      <c r="H5" s="78" t="s">
        <v>72</v>
      </c>
      <c r="I5" s="78"/>
      <c r="J5" s="78"/>
      <c r="K5" s="78"/>
      <c r="L5" s="78"/>
      <c r="M5" s="78"/>
    </row>
    <row r="6" spans="1:13" ht="20.100000000000001" customHeight="1" x14ac:dyDescent="0.3">
      <c r="A6" s="77"/>
      <c r="B6" s="81"/>
      <c r="C6" s="81"/>
      <c r="D6" s="3" t="s">
        <v>37</v>
      </c>
      <c r="E6" s="3"/>
      <c r="F6" s="3">
        <v>5000</v>
      </c>
    </row>
    <row r="7" spans="1:13" ht="20.100000000000001" customHeight="1" x14ac:dyDescent="0.3">
      <c r="A7" s="75">
        <v>45629</v>
      </c>
      <c r="B7" s="79">
        <v>2</v>
      </c>
      <c r="C7" s="79" t="s">
        <v>90</v>
      </c>
      <c r="D7" s="36"/>
      <c r="E7" s="3"/>
      <c r="F7" s="3"/>
    </row>
    <row r="8" spans="1:13" ht="20.100000000000001" customHeight="1" x14ac:dyDescent="0.3">
      <c r="A8" s="76"/>
      <c r="B8" s="80"/>
      <c r="C8" s="80"/>
      <c r="D8" s="3" t="s">
        <v>91</v>
      </c>
      <c r="E8" s="3">
        <v>3000</v>
      </c>
      <c r="F8" s="3"/>
    </row>
    <row r="9" spans="1:13" ht="20.100000000000001" customHeight="1" x14ac:dyDescent="0.3">
      <c r="A9" s="77"/>
      <c r="B9" s="81"/>
      <c r="C9" s="81"/>
      <c r="D9" s="3" t="s">
        <v>92</v>
      </c>
      <c r="E9" s="3"/>
      <c r="F9" s="3">
        <v>3000</v>
      </c>
    </row>
    <row r="10" spans="1:13" ht="20.100000000000001" customHeight="1" x14ac:dyDescent="0.3">
      <c r="A10" s="75">
        <v>45633</v>
      </c>
      <c r="B10" s="79">
        <v>3</v>
      </c>
      <c r="C10" s="79" t="s">
        <v>93</v>
      </c>
      <c r="D10" s="36"/>
      <c r="E10" s="3"/>
      <c r="F10" s="3"/>
    </row>
    <row r="11" spans="1:13" ht="20.100000000000001" customHeight="1" x14ac:dyDescent="0.3">
      <c r="A11" s="76"/>
      <c r="B11" s="80"/>
      <c r="C11" s="80"/>
      <c r="D11" s="3" t="s">
        <v>94</v>
      </c>
      <c r="E11" s="3">
        <v>1300</v>
      </c>
      <c r="F11" s="3"/>
    </row>
    <row r="12" spans="1:13" ht="20.100000000000001" customHeight="1" x14ac:dyDescent="0.3">
      <c r="A12" s="76"/>
      <c r="B12" s="80"/>
      <c r="C12" s="80"/>
      <c r="D12" s="3" t="s">
        <v>95</v>
      </c>
      <c r="E12" s="3"/>
      <c r="F12" s="3">
        <v>1300</v>
      </c>
    </row>
    <row r="13" spans="1:13" ht="20.100000000000001" customHeight="1" x14ac:dyDescent="0.3">
      <c r="A13" s="76"/>
      <c r="B13" s="80"/>
      <c r="C13" s="80"/>
      <c r="D13" s="3" t="s">
        <v>96</v>
      </c>
      <c r="E13" s="3">
        <v>1000</v>
      </c>
      <c r="F13" s="3"/>
    </row>
    <row r="14" spans="1:13" ht="20.100000000000001" customHeight="1" x14ac:dyDescent="0.3">
      <c r="A14" s="77"/>
      <c r="B14" s="81"/>
      <c r="C14" s="81"/>
      <c r="D14" s="3" t="s">
        <v>97</v>
      </c>
      <c r="E14" s="3"/>
      <c r="F14" s="3">
        <v>1000</v>
      </c>
    </row>
    <row r="15" spans="1:13" ht="20.100000000000001" customHeight="1" x14ac:dyDescent="0.3">
      <c r="A15" s="75">
        <v>45657</v>
      </c>
      <c r="B15" s="79">
        <v>4</v>
      </c>
      <c r="C15" s="79" t="s">
        <v>98</v>
      </c>
      <c r="D15" s="36" t="s">
        <v>99</v>
      </c>
      <c r="E15" s="3">
        <v>200</v>
      </c>
      <c r="F15" s="3"/>
    </row>
    <row r="16" spans="1:13" ht="20.100000000000001" customHeight="1" x14ac:dyDescent="0.3">
      <c r="A16" s="76"/>
      <c r="B16" s="80"/>
      <c r="C16" s="80"/>
      <c r="D16" s="3" t="s">
        <v>100</v>
      </c>
      <c r="E16" s="3"/>
      <c r="F16" s="3">
        <v>200</v>
      </c>
    </row>
    <row r="17" spans="1:6" ht="20.100000000000001" customHeight="1" x14ac:dyDescent="0.3">
      <c r="A17" s="77"/>
      <c r="B17" s="81"/>
      <c r="C17" s="81"/>
      <c r="D17" s="3"/>
      <c r="E17" s="3"/>
      <c r="F17" s="3"/>
    </row>
    <row r="18" spans="1:6" ht="20.100000000000001" customHeight="1" x14ac:dyDescent="0.3">
      <c r="A18" s="75">
        <v>45657</v>
      </c>
      <c r="B18" s="79">
        <v>5</v>
      </c>
      <c r="C18" s="79" t="s">
        <v>101</v>
      </c>
      <c r="D18" s="36" t="s">
        <v>102</v>
      </c>
      <c r="E18" s="3">
        <v>1300</v>
      </c>
      <c r="F18" s="3"/>
    </row>
    <row r="19" spans="1:6" ht="20.100000000000001" customHeight="1" x14ac:dyDescent="0.3">
      <c r="A19" s="76"/>
      <c r="B19" s="80"/>
      <c r="C19" s="80"/>
      <c r="D19" s="3" t="s">
        <v>103</v>
      </c>
      <c r="E19" s="3"/>
      <c r="F19" s="3">
        <v>1300</v>
      </c>
    </row>
    <row r="20" spans="1:6" ht="20.100000000000001" customHeight="1" x14ac:dyDescent="0.3">
      <c r="A20" s="76"/>
      <c r="B20" s="80"/>
      <c r="C20" s="80"/>
      <c r="D20" s="3" t="s">
        <v>104</v>
      </c>
      <c r="E20" s="3">
        <v>1000</v>
      </c>
      <c r="F20" s="3"/>
    </row>
    <row r="21" spans="1:6" ht="20.100000000000001" customHeight="1" x14ac:dyDescent="0.3">
      <c r="A21" s="76"/>
      <c r="B21" s="80"/>
      <c r="C21" s="80"/>
      <c r="D21" s="3" t="s">
        <v>105</v>
      </c>
      <c r="E21" s="3"/>
      <c r="F21" s="3">
        <v>1000</v>
      </c>
    </row>
    <row r="22" spans="1:6" ht="20.100000000000001" customHeight="1" x14ac:dyDescent="0.3">
      <c r="A22" s="76"/>
      <c r="B22" s="80"/>
      <c r="C22" s="80"/>
      <c r="D22" s="3" t="s">
        <v>104</v>
      </c>
      <c r="E22" s="3">
        <v>200</v>
      </c>
      <c r="F22" s="3"/>
    </row>
    <row r="23" spans="1:6" ht="20.100000000000001" customHeight="1" x14ac:dyDescent="0.3">
      <c r="A23" s="77"/>
      <c r="B23" s="81"/>
      <c r="C23" s="81"/>
      <c r="D23" s="3" t="s">
        <v>106</v>
      </c>
      <c r="E23" s="3"/>
      <c r="F23" s="3">
        <v>200</v>
      </c>
    </row>
    <row r="24" spans="1:6" ht="20.100000000000001" customHeight="1" x14ac:dyDescent="0.3">
      <c r="A24" s="75">
        <v>45657</v>
      </c>
      <c r="B24" s="79">
        <v>6</v>
      </c>
      <c r="C24" s="79" t="s">
        <v>107</v>
      </c>
      <c r="D24" s="36"/>
      <c r="E24" s="3"/>
      <c r="F24" s="3"/>
    </row>
    <row r="25" spans="1:6" ht="20.100000000000001" customHeight="1" x14ac:dyDescent="0.3">
      <c r="A25" s="76"/>
      <c r="B25" s="80"/>
      <c r="C25" s="80"/>
      <c r="D25" s="3" t="s">
        <v>108</v>
      </c>
      <c r="E25" s="3">
        <v>15</v>
      </c>
      <c r="F25" s="3"/>
    </row>
    <row r="26" spans="1:6" ht="20.100000000000001" customHeight="1" x14ac:dyDescent="0.3">
      <c r="A26" s="77"/>
      <c r="B26" s="81"/>
      <c r="C26" s="81"/>
      <c r="D26" s="3" t="s">
        <v>109</v>
      </c>
      <c r="E26" s="3"/>
      <c r="F26" s="3">
        <v>15</v>
      </c>
    </row>
    <row r="27" spans="1:6" ht="30" customHeight="1" x14ac:dyDescent="0.3">
      <c r="A27" s="75">
        <v>42004</v>
      </c>
      <c r="B27" s="79">
        <v>7</v>
      </c>
      <c r="C27" s="79" t="s">
        <v>110</v>
      </c>
      <c r="D27" s="36"/>
      <c r="E27" s="3"/>
      <c r="F27" s="3"/>
    </row>
    <row r="28" spans="1:6" ht="20.100000000000001" customHeight="1" x14ac:dyDescent="0.3">
      <c r="A28" s="76"/>
      <c r="B28" s="80"/>
      <c r="C28" s="80"/>
      <c r="D28" s="3" t="s">
        <v>104</v>
      </c>
      <c r="E28" s="3">
        <v>15</v>
      </c>
      <c r="F28" s="3"/>
    </row>
    <row r="29" spans="1:6" ht="20.100000000000001" customHeight="1" x14ac:dyDescent="0.3">
      <c r="A29" s="77"/>
      <c r="B29" s="81"/>
      <c r="C29" s="81"/>
      <c r="D29" s="3" t="s">
        <v>111</v>
      </c>
      <c r="E29" s="3"/>
      <c r="F29" s="3">
        <v>15</v>
      </c>
    </row>
    <row r="30" spans="1:6" ht="30" customHeight="1" x14ac:dyDescent="0.3">
      <c r="A30" s="75">
        <v>45657</v>
      </c>
      <c r="B30" s="79">
        <v>8</v>
      </c>
      <c r="C30" s="79" t="s">
        <v>112</v>
      </c>
      <c r="D30" s="36"/>
      <c r="E30" s="3"/>
      <c r="F30" s="3"/>
    </row>
    <row r="31" spans="1:6" ht="20.100000000000001" customHeight="1" x14ac:dyDescent="0.3">
      <c r="A31" s="76"/>
      <c r="B31" s="80"/>
      <c r="C31" s="80"/>
      <c r="D31" s="3" t="s">
        <v>104</v>
      </c>
      <c r="E31" s="3">
        <v>85</v>
      </c>
      <c r="F31" s="3"/>
    </row>
    <row r="32" spans="1:6" ht="20.100000000000001" customHeight="1" x14ac:dyDescent="0.3">
      <c r="A32" s="77"/>
      <c r="B32" s="81"/>
      <c r="C32" s="81"/>
      <c r="D32" s="3" t="s">
        <v>113</v>
      </c>
      <c r="E32" s="3"/>
      <c r="F32" s="3">
        <v>85</v>
      </c>
    </row>
    <row r="33" spans="1:6" ht="20.100000000000001" customHeight="1" x14ac:dyDescent="0.3">
      <c r="A33" s="35"/>
      <c r="B33" s="35"/>
      <c r="C33" s="3"/>
      <c r="D33" s="3"/>
      <c r="E33" s="3"/>
      <c r="F33" s="3"/>
    </row>
    <row r="34" spans="1:6" ht="30" customHeight="1" x14ac:dyDescent="0.3">
      <c r="A34" s="38"/>
      <c r="B34" s="38"/>
      <c r="C34" s="39" t="s">
        <v>4</v>
      </c>
      <c r="D34" s="39"/>
      <c r="E34" s="39">
        <f>SUM(E4:E33)</f>
        <v>13115</v>
      </c>
      <c r="F34" s="39">
        <f>SUM(F4:F33)</f>
        <v>13115</v>
      </c>
    </row>
  </sheetData>
  <mergeCells count="26">
    <mergeCell ref="A1:F1"/>
    <mergeCell ref="B4:B6"/>
    <mergeCell ref="C4:C6"/>
    <mergeCell ref="C7:C9"/>
    <mergeCell ref="C10:C14"/>
    <mergeCell ref="A4:A6"/>
    <mergeCell ref="A7:A9"/>
    <mergeCell ref="B7:B9"/>
    <mergeCell ref="A10:A14"/>
    <mergeCell ref="B10:B14"/>
    <mergeCell ref="A27:A29"/>
    <mergeCell ref="H5:M5"/>
    <mergeCell ref="B27:B29"/>
    <mergeCell ref="A30:A32"/>
    <mergeCell ref="B30:B32"/>
    <mergeCell ref="A15:A17"/>
    <mergeCell ref="B15:B17"/>
    <mergeCell ref="A18:A23"/>
    <mergeCell ref="B18:B23"/>
    <mergeCell ref="A24:A26"/>
    <mergeCell ref="B24:B26"/>
    <mergeCell ref="C15:C17"/>
    <mergeCell ref="C18:C23"/>
    <mergeCell ref="C24:C26"/>
    <mergeCell ref="C27:C29"/>
    <mergeCell ref="C30:C32"/>
  </mergeCells>
  <conditionalFormatting sqref="E34">
    <cfRule type="cellIs" dxfId="378" priority="4" operator="lessThan">
      <formula>13115</formula>
    </cfRule>
    <cfRule type="cellIs" dxfId="377" priority="5" operator="greaterThan">
      <formula>13115</formula>
    </cfRule>
    <cfRule type="cellIs" dxfId="376" priority="6" operator="equal">
      <formula>13115</formula>
    </cfRule>
  </conditionalFormatting>
  <conditionalFormatting sqref="F34">
    <cfRule type="cellIs" dxfId="375" priority="1" operator="lessThan">
      <formula>13115</formula>
    </cfRule>
    <cfRule type="cellIs" dxfId="374" priority="2" operator="greaterThan">
      <formula>13115</formula>
    </cfRule>
    <cfRule type="cellIs" dxfId="373" priority="3" operator="equal">
      <formula>13115</formula>
    </cfRule>
  </conditionalFormatting>
  <pageMargins left="0.7" right="0.7" top="0.75" bottom="0.75" header="0.3" footer="0.3"/>
  <pageSetup paperSize="9" scale="94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K89"/>
  <sheetViews>
    <sheetView workbookViewId="0">
      <selection activeCell="V36" sqref="V36"/>
    </sheetView>
  </sheetViews>
  <sheetFormatPr defaultColWidth="9.109375" defaultRowHeight="14.4" x14ac:dyDescent="0.3"/>
  <cols>
    <col min="1" max="1" width="3.33203125" style="46" customWidth="1"/>
    <col min="2" max="2" width="4.5546875" style="46" customWidth="1"/>
    <col min="3" max="3" width="8.109375" style="46" customWidth="1"/>
    <col min="4" max="4" width="3" style="46" customWidth="1"/>
    <col min="5" max="5" width="7" style="46" customWidth="1"/>
    <col min="6" max="6" width="2.33203125" style="46" customWidth="1"/>
    <col min="7" max="7" width="2" style="46" customWidth="1"/>
    <col min="8" max="8" width="2.33203125" style="46" customWidth="1"/>
    <col min="9" max="9" width="3.44140625" style="46" customWidth="1"/>
    <col min="10" max="10" width="12.33203125" style="46" customWidth="1"/>
    <col min="11" max="11" width="3.6640625" style="46" customWidth="1"/>
    <col min="12" max="12" width="7.6640625" style="46" customWidth="1"/>
    <col min="13" max="13" width="2.109375" style="46" customWidth="1"/>
    <col min="14" max="14" width="2.5546875" style="46" customWidth="1"/>
    <col min="15" max="15" width="2.88671875" style="46" customWidth="1"/>
    <col min="16" max="16" width="4.44140625" style="46" customWidth="1"/>
    <col min="17" max="17" width="9.109375" style="46"/>
    <col min="18" max="18" width="3.88671875" style="46" customWidth="1"/>
    <col min="19" max="19" width="8" style="46" customWidth="1"/>
    <col min="20" max="20" width="2.5546875" style="46" customWidth="1"/>
    <col min="21" max="16384" width="9.109375" style="46"/>
  </cols>
  <sheetData>
    <row r="1" spans="1:37" x14ac:dyDescent="0.3">
      <c r="A1" s="44"/>
      <c r="B1" s="44"/>
      <c r="C1" s="44"/>
      <c r="D1" s="44"/>
      <c r="E1" s="44"/>
      <c r="F1" s="44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x14ac:dyDescent="0.3">
      <c r="A2" s="47" t="s">
        <v>5</v>
      </c>
      <c r="B2" s="47"/>
      <c r="C2" s="83">
        <v>1110</v>
      </c>
      <c r="D2" s="83"/>
      <c r="E2" s="83"/>
      <c r="F2" s="48" t="s">
        <v>59</v>
      </c>
      <c r="G2" s="45"/>
      <c r="H2" s="47" t="s">
        <v>5</v>
      </c>
      <c r="I2" s="47"/>
      <c r="J2" s="83">
        <v>1210</v>
      </c>
      <c r="K2" s="83"/>
      <c r="L2" s="83"/>
      <c r="M2" s="48" t="s">
        <v>59</v>
      </c>
      <c r="N2" s="48"/>
      <c r="O2" s="47" t="s">
        <v>5</v>
      </c>
      <c r="P2" s="47"/>
      <c r="Q2" s="83">
        <v>1610</v>
      </c>
      <c r="R2" s="83"/>
      <c r="S2" s="83"/>
      <c r="T2" s="48" t="s">
        <v>59</v>
      </c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x14ac:dyDescent="0.3">
      <c r="A3" s="49"/>
      <c r="B3" s="49" t="s">
        <v>60</v>
      </c>
      <c r="C3" s="50">
        <v>0</v>
      </c>
      <c r="D3" s="84"/>
      <c r="E3" s="85"/>
      <c r="F3" s="49"/>
      <c r="G3" s="45"/>
      <c r="H3" s="49"/>
      <c r="I3" s="49" t="s">
        <v>60</v>
      </c>
      <c r="J3" s="50">
        <v>0</v>
      </c>
      <c r="K3" s="84"/>
      <c r="L3" s="85"/>
      <c r="M3" s="49"/>
      <c r="N3" s="49"/>
      <c r="O3" s="49"/>
      <c r="P3" s="49" t="s">
        <v>60</v>
      </c>
      <c r="Q3" s="50">
        <v>0</v>
      </c>
      <c r="R3" s="84"/>
      <c r="S3" s="85"/>
      <c r="T3" s="49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7" ht="21" customHeight="1" x14ac:dyDescent="0.3">
      <c r="A4" s="49"/>
      <c r="B4" s="49"/>
      <c r="C4" s="51">
        <v>1300</v>
      </c>
      <c r="D4" s="52"/>
      <c r="E4" s="51"/>
      <c r="F4" s="49"/>
      <c r="G4" s="45"/>
      <c r="H4" s="49"/>
      <c r="I4" s="49"/>
      <c r="J4" s="51">
        <v>5000</v>
      </c>
      <c r="K4" s="52"/>
      <c r="L4" s="51"/>
      <c r="M4" s="49"/>
      <c r="N4" s="49"/>
      <c r="O4" s="49"/>
      <c r="P4" s="49"/>
      <c r="Q4" s="51"/>
      <c r="R4" s="52"/>
      <c r="S4" s="51"/>
      <c r="T4" s="49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x14ac:dyDescent="0.3">
      <c r="A5" s="49"/>
      <c r="B5" s="49"/>
      <c r="C5" s="53"/>
      <c r="D5" s="51"/>
      <c r="E5" s="51"/>
      <c r="F5"/>
      <c r="G5" s="45"/>
      <c r="H5" s="49"/>
      <c r="I5" s="49"/>
      <c r="J5" s="53"/>
      <c r="K5" s="51"/>
      <c r="L5" s="51">
        <v>3000</v>
      </c>
      <c r="M5"/>
      <c r="N5"/>
      <c r="O5" s="49"/>
      <c r="P5" s="49"/>
      <c r="Q5" s="53">
        <v>3000</v>
      </c>
      <c r="R5" s="51"/>
      <c r="S5" s="51">
        <v>1000</v>
      </c>
      <c r="T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1:37" x14ac:dyDescent="0.3">
      <c r="A6" s="49"/>
      <c r="B6" s="49"/>
      <c r="C6" s="53"/>
      <c r="D6" s="51"/>
      <c r="E6" s="48"/>
      <c r="F6" s="49"/>
      <c r="G6" s="45"/>
      <c r="H6" s="49"/>
      <c r="I6" s="49"/>
      <c r="J6" s="53"/>
      <c r="K6" s="51"/>
      <c r="L6" s="48"/>
      <c r="M6" s="49"/>
      <c r="N6" s="49"/>
      <c r="O6" s="49"/>
      <c r="P6" s="49"/>
      <c r="Q6" s="53"/>
      <c r="R6" s="51"/>
      <c r="S6" s="48"/>
      <c r="T6" s="49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7" x14ac:dyDescent="0.3">
      <c r="A7" s="49"/>
      <c r="B7" s="49"/>
      <c r="C7" s="54"/>
      <c r="D7" s="55"/>
      <c r="E7" s="56"/>
      <c r="F7"/>
      <c r="G7" s="45"/>
      <c r="H7" s="49"/>
      <c r="I7" s="49"/>
      <c r="J7" s="54"/>
      <c r="K7" s="55"/>
      <c r="L7" s="56"/>
      <c r="M7"/>
      <c r="N7"/>
      <c r="O7" s="49"/>
      <c r="P7" s="49"/>
      <c r="Q7" s="54"/>
      <c r="R7" s="55"/>
      <c r="S7" s="56"/>
      <c r="T7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</row>
    <row r="8" spans="1:37" x14ac:dyDescent="0.3">
      <c r="A8" s="49"/>
      <c r="B8" s="49" t="s">
        <v>62</v>
      </c>
      <c r="C8" s="57">
        <f>SUM(C4:C7)</f>
        <v>1300</v>
      </c>
      <c r="D8" s="58" t="s">
        <v>62</v>
      </c>
      <c r="E8" s="59">
        <v>0</v>
      </c>
      <c r="F8" s="49"/>
      <c r="G8" s="45"/>
      <c r="H8" s="49"/>
      <c r="I8" s="49" t="s">
        <v>62</v>
      </c>
      <c r="J8" s="57">
        <f>SUM(J4:J7)</f>
        <v>5000</v>
      </c>
      <c r="K8" s="58" t="s">
        <v>62</v>
      </c>
      <c r="L8" s="59">
        <f>SUM(L4:L7)</f>
        <v>3000</v>
      </c>
      <c r="M8" s="49"/>
      <c r="N8" s="49"/>
      <c r="O8" s="49"/>
      <c r="P8" s="49" t="s">
        <v>62</v>
      </c>
      <c r="Q8" s="57">
        <f>SUM(Q4:Q7)</f>
        <v>3000</v>
      </c>
      <c r="R8" s="58" t="s">
        <v>62</v>
      </c>
      <c r="S8" s="59">
        <f>SUM(S4:S7)</f>
        <v>1000</v>
      </c>
      <c r="T8" s="49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</row>
    <row r="9" spans="1:37" x14ac:dyDescent="0.3">
      <c r="A9" s="49"/>
      <c r="B9" s="49" t="s">
        <v>60</v>
      </c>
      <c r="C9" s="60">
        <v>1300</v>
      </c>
      <c r="D9" s="49"/>
      <c r="E9" s="51"/>
      <c r="F9" s="49"/>
      <c r="G9" s="45"/>
      <c r="H9" s="49"/>
      <c r="I9" s="49" t="s">
        <v>60</v>
      </c>
      <c r="J9" s="60">
        <v>2000</v>
      </c>
      <c r="K9" s="49"/>
      <c r="L9" s="51"/>
      <c r="M9" s="49"/>
      <c r="N9" s="49"/>
      <c r="O9" s="49"/>
      <c r="P9" s="49" t="s">
        <v>60</v>
      </c>
      <c r="Q9" s="60">
        <v>2000</v>
      </c>
      <c r="R9" s="49"/>
      <c r="S9" s="51"/>
      <c r="T9" s="49"/>
      <c r="U9" s="45"/>
      <c r="V9" s="45"/>
      <c r="W9" s="45"/>
      <c r="X9" s="61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</row>
    <row r="10" spans="1:37" ht="38.4" customHeight="1" x14ac:dyDescent="0.3">
      <c r="A10" s="49"/>
      <c r="B10" s="49"/>
      <c r="C10" s="49"/>
      <c r="D10" s="49"/>
      <c r="E10" s="49"/>
      <c r="F10" s="4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</row>
    <row r="11" spans="1:37" ht="21" customHeight="1" x14ac:dyDescent="0.3">
      <c r="A11" s="47" t="s">
        <v>5</v>
      </c>
      <c r="B11" s="47"/>
      <c r="C11" s="83">
        <v>3130</v>
      </c>
      <c r="D11" s="83"/>
      <c r="E11" s="83"/>
      <c r="F11" s="48" t="s">
        <v>59</v>
      </c>
      <c r="G11" s="45"/>
      <c r="H11" s="47" t="s">
        <v>5</v>
      </c>
      <c r="I11" s="47"/>
      <c r="J11" s="83">
        <v>5150</v>
      </c>
      <c r="K11" s="83"/>
      <c r="L11" s="83"/>
      <c r="M11" s="48" t="s">
        <v>59</v>
      </c>
      <c r="N11" s="48"/>
      <c r="O11" s="47" t="s">
        <v>5</v>
      </c>
      <c r="P11" s="47"/>
      <c r="Q11" s="83">
        <v>6110</v>
      </c>
      <c r="R11" s="83"/>
      <c r="S11" s="83"/>
      <c r="T11" s="48" t="s">
        <v>59</v>
      </c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1:37" ht="21" customHeight="1" x14ac:dyDescent="0.3">
      <c r="A12" s="49"/>
      <c r="B12" s="49"/>
      <c r="C12" s="50"/>
      <c r="D12" s="62" t="s">
        <v>63</v>
      </c>
      <c r="E12" s="63">
        <v>0</v>
      </c>
      <c r="F12" s="49"/>
      <c r="G12" s="45"/>
      <c r="H12" s="49"/>
      <c r="I12" s="49"/>
      <c r="J12" s="50"/>
      <c r="K12" s="62" t="s">
        <v>63</v>
      </c>
      <c r="L12" s="63">
        <v>0</v>
      </c>
      <c r="M12" s="49"/>
      <c r="N12" s="49"/>
      <c r="O12" s="49"/>
      <c r="P12" s="49"/>
      <c r="Q12" s="50"/>
      <c r="R12" s="62"/>
      <c r="S12" s="63"/>
      <c r="T12" s="49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7" ht="16.2" customHeight="1" x14ac:dyDescent="0.3">
      <c r="A13" s="49"/>
      <c r="B13" s="49"/>
      <c r="C13" s="51"/>
      <c r="D13" s="52"/>
      <c r="E13" s="51"/>
      <c r="F13" s="49"/>
      <c r="G13" s="45"/>
      <c r="H13" s="49"/>
      <c r="I13" s="49"/>
      <c r="J13" s="51"/>
      <c r="K13" s="52"/>
      <c r="L13" s="51"/>
      <c r="M13" s="49"/>
      <c r="N13" s="49"/>
      <c r="O13" s="49"/>
      <c r="P13" s="49"/>
      <c r="Q13" s="51"/>
      <c r="R13" s="52"/>
      <c r="S13" s="51"/>
      <c r="T13" s="49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</row>
    <row r="14" spans="1:37" ht="16.2" customHeight="1" x14ac:dyDescent="0.3">
      <c r="A14" s="49"/>
      <c r="B14" s="49"/>
      <c r="C14" s="53"/>
      <c r="D14" s="51"/>
      <c r="E14" s="51">
        <v>200</v>
      </c>
      <c r="F14"/>
      <c r="G14" s="45"/>
      <c r="H14" s="49"/>
      <c r="I14" s="49"/>
      <c r="J14" s="53"/>
      <c r="K14" s="51"/>
      <c r="L14" s="51">
        <v>5000</v>
      </c>
      <c r="M14"/>
      <c r="N14"/>
      <c r="O14" s="49"/>
      <c r="P14" s="49"/>
      <c r="Q14" s="53"/>
      <c r="R14" s="51"/>
      <c r="S14" s="51">
        <v>1300</v>
      </c>
      <c r="T1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7" ht="16.2" customHeight="1" x14ac:dyDescent="0.3">
      <c r="A15" s="49"/>
      <c r="B15" s="49"/>
      <c r="C15" s="53"/>
      <c r="D15" s="51"/>
      <c r="E15" s="48"/>
      <c r="F15" s="49"/>
      <c r="G15" s="45"/>
      <c r="H15" s="49"/>
      <c r="I15" s="49"/>
      <c r="J15" s="53"/>
      <c r="K15" s="51"/>
      <c r="L15" s="48"/>
      <c r="M15" s="49"/>
      <c r="N15" s="49"/>
      <c r="O15" s="49"/>
      <c r="P15" s="49"/>
      <c r="Q15" s="53"/>
      <c r="R15" s="51"/>
      <c r="S15" s="48"/>
      <c r="T15" s="49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</row>
    <row r="16" spans="1:37" ht="16.2" customHeight="1" x14ac:dyDescent="0.3">
      <c r="A16" s="49"/>
      <c r="B16" s="49"/>
      <c r="C16" s="54"/>
      <c r="D16" s="55"/>
      <c r="E16" s="56"/>
      <c r="F16"/>
      <c r="G16" s="45"/>
      <c r="H16" s="49"/>
      <c r="I16" s="49"/>
      <c r="J16" s="54"/>
      <c r="K16" s="55"/>
      <c r="L16" s="56"/>
      <c r="M16"/>
      <c r="N16"/>
      <c r="O16" s="49"/>
      <c r="P16" s="49"/>
      <c r="Q16" s="54"/>
      <c r="R16" s="55"/>
      <c r="S16" s="56"/>
      <c r="T1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37" ht="21" customHeight="1" x14ac:dyDescent="0.3">
      <c r="A17" s="49"/>
      <c r="B17" s="49" t="s">
        <v>62</v>
      </c>
      <c r="C17" s="57">
        <f>SUM(C13:C16)</f>
        <v>0</v>
      </c>
      <c r="D17" s="58" t="s">
        <v>62</v>
      </c>
      <c r="E17" s="59">
        <f>SUM(E13:E16)</f>
        <v>200</v>
      </c>
      <c r="F17" s="49"/>
      <c r="G17" s="45"/>
      <c r="H17" s="49"/>
      <c r="I17" s="49" t="s">
        <v>62</v>
      </c>
      <c r="J17" s="57">
        <f>SUM(J13:J16)</f>
        <v>0</v>
      </c>
      <c r="K17" s="58" t="s">
        <v>62</v>
      </c>
      <c r="L17" s="59">
        <f>SUM(L13:L16)</f>
        <v>5000</v>
      </c>
      <c r="M17" s="49"/>
      <c r="N17" s="49"/>
      <c r="O17" s="49"/>
      <c r="P17" s="49" t="s">
        <v>61</v>
      </c>
      <c r="Q17" s="57"/>
      <c r="R17" s="58" t="s">
        <v>62</v>
      </c>
      <c r="S17" s="59">
        <f>SUM(S13:S16)</f>
        <v>1300</v>
      </c>
      <c r="T17" s="49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</row>
    <row r="18" spans="1:37" ht="21" customHeight="1" x14ac:dyDescent="0.3">
      <c r="A18" s="49"/>
      <c r="B18" s="49"/>
      <c r="C18" s="60"/>
      <c r="D18" s="49" t="s">
        <v>63</v>
      </c>
      <c r="E18" s="51">
        <v>200</v>
      </c>
      <c r="F18" s="49"/>
      <c r="G18" s="45"/>
      <c r="H18" s="49"/>
      <c r="I18" s="49"/>
      <c r="J18" s="60"/>
      <c r="K18" s="49" t="s">
        <v>63</v>
      </c>
      <c r="L18" s="51">
        <v>5000</v>
      </c>
      <c r="M18" s="49"/>
      <c r="N18" s="49"/>
      <c r="O18" s="49"/>
      <c r="P18" s="49"/>
      <c r="Q18" s="60"/>
      <c r="R18" s="49" t="s">
        <v>63</v>
      </c>
      <c r="S18" s="51"/>
      <c r="T18" s="49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</row>
    <row r="19" spans="1:37" ht="21" customHeight="1" x14ac:dyDescent="0.3">
      <c r="A19" s="49"/>
      <c r="B19" s="49"/>
      <c r="C19" s="49"/>
      <c r="D19" s="49"/>
      <c r="E19" s="49"/>
      <c r="F19" s="49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</row>
    <row r="20" spans="1:37" ht="21" customHeight="1" x14ac:dyDescent="0.3">
      <c r="A20" s="47" t="s">
        <v>5</v>
      </c>
      <c r="B20" s="47"/>
      <c r="C20" s="83">
        <v>7200</v>
      </c>
      <c r="D20" s="83"/>
      <c r="E20" s="83"/>
      <c r="F20" s="48" t="s">
        <v>59</v>
      </c>
      <c r="G20" s="45"/>
      <c r="H20" s="47" t="s">
        <v>5</v>
      </c>
      <c r="I20" s="47"/>
      <c r="J20" s="83">
        <v>7410</v>
      </c>
      <c r="K20" s="83"/>
      <c r="L20" s="83"/>
      <c r="M20" s="48" t="s">
        <v>59</v>
      </c>
      <c r="N20" s="48"/>
      <c r="O20" s="47" t="s">
        <v>5</v>
      </c>
      <c r="P20" s="47"/>
      <c r="Q20" s="83">
        <v>5330</v>
      </c>
      <c r="R20" s="83"/>
      <c r="S20" s="83"/>
      <c r="T20" s="48" t="s">
        <v>59</v>
      </c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</row>
    <row r="21" spans="1:37" ht="21" customHeight="1" x14ac:dyDescent="0.3">
      <c r="A21" s="49"/>
      <c r="B21" s="49"/>
      <c r="C21" s="50"/>
      <c r="D21" s="62"/>
      <c r="E21" s="63"/>
      <c r="F21" s="49"/>
      <c r="G21" s="45"/>
      <c r="H21" s="49"/>
      <c r="I21" s="49"/>
      <c r="J21" s="50"/>
      <c r="K21" s="62"/>
      <c r="L21" s="63"/>
      <c r="M21" s="49"/>
      <c r="N21" s="49"/>
      <c r="O21" s="49"/>
      <c r="P21" s="49"/>
      <c r="Q21" s="50"/>
      <c r="R21" s="62"/>
      <c r="S21" s="63"/>
      <c r="T21" s="49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</row>
    <row r="22" spans="1:37" ht="21" customHeight="1" x14ac:dyDescent="0.3">
      <c r="A22" s="49"/>
      <c r="B22" s="49"/>
      <c r="C22" s="51"/>
      <c r="D22" s="52"/>
      <c r="E22" s="51"/>
      <c r="F22" s="49"/>
      <c r="G22" s="45"/>
      <c r="H22" s="49"/>
      <c r="I22" s="49"/>
      <c r="J22" s="70"/>
      <c r="K22" s="52"/>
      <c r="L22" s="51"/>
      <c r="M22" s="49"/>
      <c r="N22" s="49"/>
      <c r="O22" s="49"/>
      <c r="P22" s="49"/>
      <c r="Q22" s="51"/>
      <c r="R22" s="52"/>
      <c r="S22" s="51">
        <v>1300</v>
      </c>
      <c r="T22" s="49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</row>
    <row r="23" spans="1:37" ht="21" customHeight="1" x14ac:dyDescent="0.3">
      <c r="A23" s="49"/>
      <c r="B23" s="49"/>
      <c r="C23" s="53">
        <v>1000</v>
      </c>
      <c r="D23" s="51"/>
      <c r="E23" s="51"/>
      <c r="F23"/>
      <c r="G23" s="45"/>
      <c r="H23" s="49"/>
      <c r="I23" s="49"/>
      <c r="J23" s="53"/>
      <c r="K23" s="51"/>
      <c r="L23" s="51"/>
      <c r="M23"/>
      <c r="N23"/>
      <c r="O23" s="49"/>
      <c r="P23" s="49"/>
      <c r="Q23" s="53">
        <v>1000</v>
      </c>
      <c r="R23" s="51"/>
      <c r="S23" s="51"/>
      <c r="T23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</row>
    <row r="24" spans="1:37" ht="21" customHeight="1" x14ac:dyDescent="0.3">
      <c r="A24" s="49"/>
      <c r="B24" s="49"/>
      <c r="C24" s="53"/>
      <c r="D24" s="51"/>
      <c r="E24" s="48"/>
      <c r="F24" s="49"/>
      <c r="G24" s="45"/>
      <c r="H24" s="49"/>
      <c r="I24" s="49"/>
      <c r="J24" s="53"/>
      <c r="K24" s="51"/>
      <c r="L24" s="48"/>
      <c r="M24" s="49"/>
      <c r="N24" s="49"/>
      <c r="O24" s="49"/>
      <c r="P24" s="49"/>
      <c r="Q24" s="67">
        <v>200</v>
      </c>
      <c r="R24" s="59"/>
      <c r="S24" s="66"/>
      <c r="T24" s="49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</row>
    <row r="25" spans="1:37" ht="21" customHeight="1" x14ac:dyDescent="0.3">
      <c r="A25" s="49"/>
      <c r="B25" s="49"/>
      <c r="C25" s="54"/>
      <c r="D25" s="55"/>
      <c r="E25" s="56"/>
      <c r="F25"/>
      <c r="G25" s="45"/>
      <c r="H25" s="49"/>
      <c r="I25" s="49"/>
      <c r="J25" s="54"/>
      <c r="K25" s="55"/>
      <c r="L25" s="56"/>
      <c r="M25"/>
      <c r="N25"/>
      <c r="O25" s="49"/>
      <c r="P25" s="49"/>
      <c r="Q25" s="68"/>
      <c r="R25" s="65"/>
      <c r="S25" s="66"/>
      <c r="T2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</row>
    <row r="26" spans="1:37" ht="21" customHeight="1" x14ac:dyDescent="0.3">
      <c r="A26" s="49"/>
      <c r="B26" s="49" t="s">
        <v>62</v>
      </c>
      <c r="C26" s="57">
        <f>SUM(C22:C25)</f>
        <v>1000</v>
      </c>
      <c r="D26" s="58"/>
      <c r="E26" s="59"/>
      <c r="F26" s="49"/>
      <c r="G26" s="45"/>
      <c r="H26" s="49"/>
      <c r="I26" s="49" t="s">
        <v>62</v>
      </c>
      <c r="J26" s="57">
        <f>SUM(J22:J25)</f>
        <v>0</v>
      </c>
      <c r="K26" s="58"/>
      <c r="L26" s="59"/>
      <c r="M26" s="49"/>
      <c r="N26" s="49"/>
      <c r="O26" s="49"/>
      <c r="P26" s="49"/>
      <c r="Q26" s="57"/>
      <c r="R26" s="58"/>
      <c r="S26" s="59">
        <v>100</v>
      </c>
      <c r="T26" s="49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ht="21" customHeight="1" x14ac:dyDescent="0.3">
      <c r="A27" s="49"/>
      <c r="B27" s="49" t="s">
        <v>63</v>
      </c>
      <c r="C27" s="60">
        <v>0</v>
      </c>
      <c r="D27" s="49"/>
      <c r="E27" s="51"/>
      <c r="F27" s="49"/>
      <c r="G27" s="45"/>
      <c r="H27" s="49"/>
      <c r="I27" s="49" t="s">
        <v>63</v>
      </c>
      <c r="J27" s="60">
        <v>0</v>
      </c>
      <c r="K27" s="49"/>
      <c r="L27" s="51"/>
      <c r="M27" s="49"/>
      <c r="N27" s="49"/>
      <c r="O27" s="49"/>
      <c r="P27" s="49"/>
      <c r="Q27" s="60"/>
      <c r="R27" s="49"/>
      <c r="S27" s="51"/>
      <c r="T27" s="49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ht="21" customHeight="1" x14ac:dyDescent="0.3">
      <c r="A28" s="49"/>
      <c r="B28" s="49"/>
      <c r="C28" s="49"/>
      <c r="D28" s="49"/>
      <c r="E28" s="49"/>
      <c r="F28" s="49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</row>
    <row r="29" spans="1:37" ht="21" customHeight="1" x14ac:dyDescent="0.3">
      <c r="A29" s="47" t="s">
        <v>5</v>
      </c>
      <c r="B29" s="47"/>
      <c r="C29" s="83">
        <v>9210</v>
      </c>
      <c r="D29" s="83"/>
      <c r="E29" s="83"/>
      <c r="F29" s="48" t="s">
        <v>59</v>
      </c>
      <c r="G29" s="45"/>
      <c r="H29" s="47" t="s">
        <v>5</v>
      </c>
      <c r="I29" s="47"/>
      <c r="J29" s="83">
        <v>3310</v>
      </c>
      <c r="K29" s="83"/>
      <c r="L29" s="83"/>
      <c r="M29" s="48" t="s">
        <v>59</v>
      </c>
      <c r="N29" s="48"/>
      <c r="O29" s="47" t="s">
        <v>5</v>
      </c>
      <c r="P29" s="47"/>
      <c r="Q29" s="83">
        <v>5310</v>
      </c>
      <c r="R29" s="83"/>
      <c r="S29" s="83"/>
      <c r="T29" s="48" t="s">
        <v>59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</row>
    <row r="30" spans="1:37" ht="21" customHeight="1" x14ac:dyDescent="0.3">
      <c r="A30" s="49"/>
      <c r="B30" s="49"/>
      <c r="C30" s="50"/>
      <c r="D30" s="62"/>
      <c r="E30" s="63"/>
      <c r="F30" s="49"/>
      <c r="G30" s="45"/>
      <c r="H30" s="49"/>
      <c r="I30" s="49"/>
      <c r="J30" s="50"/>
      <c r="K30" s="62" t="s">
        <v>63</v>
      </c>
      <c r="L30" s="64">
        <v>0</v>
      </c>
      <c r="M30" s="49"/>
      <c r="N30" s="49"/>
      <c r="O30" s="49"/>
      <c r="P30" s="49"/>
      <c r="Q30" s="50"/>
      <c r="R30" s="62" t="s">
        <v>63</v>
      </c>
      <c r="S30" s="64">
        <v>0</v>
      </c>
      <c r="T30" s="49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</row>
    <row r="31" spans="1:37" ht="21" customHeight="1" x14ac:dyDescent="0.3">
      <c r="A31" s="49"/>
      <c r="B31" s="49"/>
      <c r="C31" s="51">
        <v>15</v>
      </c>
      <c r="D31" s="52"/>
      <c r="E31" s="51"/>
      <c r="F31" s="49"/>
      <c r="G31" s="45"/>
      <c r="H31" s="49"/>
      <c r="I31" s="49"/>
      <c r="J31" s="51"/>
      <c r="K31" s="52"/>
      <c r="L31" s="51">
        <v>15</v>
      </c>
      <c r="M31" s="49"/>
      <c r="N31" s="49"/>
      <c r="O31" s="49"/>
      <c r="P31" s="49"/>
      <c r="Q31" s="51"/>
      <c r="R31" s="52"/>
      <c r="S31" s="51">
        <v>85</v>
      </c>
      <c r="T31" s="49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</row>
    <row r="32" spans="1:37" ht="21" customHeight="1" x14ac:dyDescent="0.3">
      <c r="A32" s="49"/>
      <c r="B32" s="49"/>
      <c r="C32" s="53"/>
      <c r="D32" s="51"/>
      <c r="E32" s="51"/>
      <c r="F32"/>
      <c r="G32" s="45"/>
      <c r="H32" s="49"/>
      <c r="I32" s="49"/>
      <c r="J32" s="53"/>
      <c r="K32" s="51"/>
      <c r="L32" s="51"/>
      <c r="M32"/>
      <c r="N32"/>
      <c r="O32" s="49"/>
      <c r="P32" s="49"/>
      <c r="Q32" s="53"/>
      <c r="R32" s="51"/>
      <c r="S32" s="51"/>
      <c r="T32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</row>
    <row r="33" spans="1:37" ht="21" customHeight="1" x14ac:dyDescent="0.3">
      <c r="A33" s="49"/>
      <c r="B33" s="49"/>
      <c r="C33" s="53"/>
      <c r="D33" s="51"/>
      <c r="E33" s="48"/>
      <c r="F33" s="49"/>
      <c r="G33" s="45"/>
      <c r="H33" s="49"/>
      <c r="I33" s="49"/>
      <c r="J33" s="53"/>
      <c r="K33" s="51"/>
      <c r="L33" s="48"/>
      <c r="M33" s="49"/>
      <c r="N33" s="49"/>
      <c r="O33" s="49"/>
      <c r="P33" s="49"/>
      <c r="Q33" s="53"/>
      <c r="R33" s="51"/>
      <c r="S33" s="48"/>
      <c r="T33" s="49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</row>
    <row r="34" spans="1:37" ht="21" customHeight="1" x14ac:dyDescent="0.3">
      <c r="A34" s="49"/>
      <c r="B34" s="49"/>
      <c r="C34" s="54"/>
      <c r="D34" s="55"/>
      <c r="E34" s="56"/>
      <c r="F34"/>
      <c r="G34" s="45"/>
      <c r="H34" s="49"/>
      <c r="I34" s="49"/>
      <c r="J34" s="54"/>
      <c r="K34" s="55"/>
      <c r="L34" s="56"/>
      <c r="M34"/>
      <c r="N34"/>
      <c r="O34" s="49"/>
      <c r="P34" s="49"/>
      <c r="Q34" s="54"/>
      <c r="R34" s="55"/>
      <c r="S34" s="56"/>
      <c r="T34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</row>
    <row r="35" spans="1:37" ht="21" customHeight="1" x14ac:dyDescent="0.3">
      <c r="A35" s="49"/>
      <c r="B35" s="49" t="s">
        <v>67</v>
      </c>
      <c r="C35" s="57"/>
      <c r="D35" s="58" t="s">
        <v>67</v>
      </c>
      <c r="E35" s="59"/>
      <c r="F35" s="49"/>
      <c r="G35" s="45"/>
      <c r="H35" s="49"/>
      <c r="I35" s="49" t="s">
        <v>62</v>
      </c>
      <c r="J35" s="57">
        <f>SUM(J31:J34)</f>
        <v>0</v>
      </c>
      <c r="K35" s="58" t="s">
        <v>62</v>
      </c>
      <c r="L35" s="59"/>
      <c r="M35" s="49"/>
      <c r="N35" s="49"/>
      <c r="O35" s="49"/>
      <c r="P35" s="49" t="s">
        <v>62</v>
      </c>
      <c r="Q35" s="57">
        <f>SUM(Q31:Q34)</f>
        <v>0</v>
      </c>
      <c r="R35" s="58" t="s">
        <v>62</v>
      </c>
      <c r="S35" s="59">
        <v>85</v>
      </c>
      <c r="T35" s="49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</row>
    <row r="36" spans="1:37" ht="21" customHeight="1" x14ac:dyDescent="0.3">
      <c r="A36" s="49"/>
      <c r="B36" s="49"/>
      <c r="C36" s="60"/>
      <c r="D36" s="49"/>
      <c r="E36" s="51"/>
      <c r="F36" s="49"/>
      <c r="G36" s="45"/>
      <c r="H36" s="49"/>
      <c r="I36" s="49" t="s">
        <v>60</v>
      </c>
      <c r="J36" s="60"/>
      <c r="K36" s="49" t="s">
        <v>64</v>
      </c>
      <c r="L36" s="51">
        <v>15</v>
      </c>
      <c r="M36" s="49"/>
      <c r="N36" s="49"/>
      <c r="O36" s="49"/>
      <c r="P36" s="49"/>
      <c r="Q36" s="60"/>
      <c r="R36" s="49" t="s">
        <v>63</v>
      </c>
      <c r="S36" s="51">
        <v>85</v>
      </c>
      <c r="T36" s="49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1" customHeight="1" x14ac:dyDescent="0.3">
      <c r="A37" s="49"/>
      <c r="B37" s="49"/>
      <c r="C37" s="49"/>
      <c r="D37" s="49"/>
      <c r="E37" s="49"/>
      <c r="F37" s="49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1" customHeight="1" x14ac:dyDescent="0.3">
      <c r="A38" s="49"/>
      <c r="B38" s="49"/>
      <c r="C38" s="49"/>
      <c r="D38" s="49"/>
      <c r="E38" s="49"/>
      <c r="F38" s="49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1" customHeight="1" x14ac:dyDescent="0.3">
      <c r="A39" s="49"/>
      <c r="B39" s="49"/>
      <c r="C39" s="49"/>
      <c r="D39" s="49"/>
      <c r="E39" s="49"/>
      <c r="F39" s="49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</row>
    <row r="40" spans="1:37" ht="21" customHeight="1" x14ac:dyDescent="0.3">
      <c r="A40" s="49"/>
      <c r="B40" s="49"/>
      <c r="C40" s="49"/>
      <c r="D40" s="49"/>
      <c r="E40" s="49"/>
      <c r="F40" s="49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</row>
    <row r="41" spans="1:37" ht="21" customHeight="1" x14ac:dyDescent="0.3">
      <c r="A41" s="49"/>
      <c r="B41" s="49"/>
      <c r="C41" s="49"/>
      <c r="D41" s="49"/>
      <c r="E41" s="49"/>
      <c r="F41" s="49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</row>
    <row r="42" spans="1:37" ht="21" customHeight="1" x14ac:dyDescent="0.3">
      <c r="A42" s="49"/>
      <c r="B42" s="49"/>
      <c r="C42" s="49"/>
      <c r="D42" s="49"/>
      <c r="E42" s="49"/>
      <c r="F42" s="49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</row>
    <row r="43" spans="1:37" ht="21" customHeight="1" x14ac:dyDescent="0.3">
      <c r="A43" s="49"/>
      <c r="B43" s="49"/>
      <c r="C43" s="49"/>
      <c r="D43" s="49"/>
      <c r="E43" s="49"/>
      <c r="F43" s="49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</row>
    <row r="44" spans="1:37" ht="21" customHeight="1" x14ac:dyDescent="0.3">
      <c r="A44" s="49"/>
      <c r="B44" s="49"/>
      <c r="C44" s="49"/>
      <c r="D44" s="49"/>
      <c r="E44" s="49"/>
      <c r="F44" s="49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</row>
    <row r="45" spans="1:37" ht="21" customHeight="1" x14ac:dyDescent="0.3">
      <c r="A45" s="49"/>
      <c r="B45" s="49"/>
      <c r="C45" s="49"/>
      <c r="D45" s="49"/>
      <c r="E45" s="49"/>
      <c r="F45" s="49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1:37" ht="21" customHeight="1" x14ac:dyDescent="0.3">
      <c r="A46" s="49"/>
      <c r="B46" s="49"/>
      <c r="C46" s="49"/>
      <c r="D46" s="49"/>
      <c r="E46" s="49"/>
      <c r="F46" s="49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ht="21" customHeight="1" x14ac:dyDescent="0.3">
      <c r="A47" s="49"/>
      <c r="B47" s="49"/>
      <c r="C47" s="49"/>
      <c r="D47" s="49"/>
      <c r="E47" s="49"/>
      <c r="F47" s="49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1:37" ht="21" customHeight="1" x14ac:dyDescent="0.3">
      <c r="A48" s="49"/>
      <c r="B48" s="49"/>
      <c r="C48" s="49"/>
      <c r="D48" s="49"/>
      <c r="E48" s="49"/>
      <c r="F48" s="49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1:1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 x14ac:dyDescent="0.3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1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1" x14ac:dyDescent="0.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1" x14ac:dyDescent="0.3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1" x14ac:dyDescent="0.3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1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1:11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</row>
    <row r="85" spans="1:11" x14ac:dyDescent="0.3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1" x14ac:dyDescent="0.3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</row>
    <row r="87" spans="1:11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</row>
    <row r="88" spans="1:11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</row>
    <row r="89" spans="1:11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</row>
  </sheetData>
  <mergeCells count="15">
    <mergeCell ref="C11:E11"/>
    <mergeCell ref="J11:L11"/>
    <mergeCell ref="Q11:S11"/>
    <mergeCell ref="C2:E2"/>
    <mergeCell ref="J2:L2"/>
    <mergeCell ref="Q2:S2"/>
    <mergeCell ref="D3:E3"/>
    <mergeCell ref="K3:L3"/>
    <mergeCell ref="R3:S3"/>
    <mergeCell ref="C29:E29"/>
    <mergeCell ref="J29:L29"/>
    <mergeCell ref="Q29:S29"/>
    <mergeCell ref="C20:E20"/>
    <mergeCell ref="J20:L20"/>
    <mergeCell ref="Q20:S20"/>
  </mergeCells>
  <conditionalFormatting sqref="C9">
    <cfRule type="cellIs" dxfId="372" priority="68" operator="lessThan">
      <formula>1300</formula>
    </cfRule>
    <cfRule type="cellIs" dxfId="371" priority="69" operator="greaterThan">
      <formula>1300</formula>
    </cfRule>
    <cfRule type="cellIs" dxfId="370" priority="70" operator="equal">
      <formula>1300</formula>
    </cfRule>
    <cfRule type="cellIs" dxfId="369" priority="473" operator="lessThan">
      <formula>8588</formula>
    </cfRule>
    <cfRule type="cellIs" dxfId="368" priority="474" operator="greaterThan">
      <formula>8588</formula>
    </cfRule>
    <cfRule type="cellIs" dxfId="367" priority="475" operator="equal">
      <formula>8588</formula>
    </cfRule>
    <cfRule type="cellIs" dxfId="366" priority="503" operator="lessThan">
      <formula>10880</formula>
    </cfRule>
    <cfRule type="cellIs" dxfId="365" priority="504" operator="greaterThan">
      <formula>10880</formula>
    </cfRule>
    <cfRule type="cellIs" dxfId="364" priority="505" operator="equal">
      <formula>10880</formula>
    </cfRule>
  </conditionalFormatting>
  <conditionalFormatting sqref="E9">
    <cfRule type="cellIs" dxfId="363" priority="500" operator="greaterThan">
      <formula>0</formula>
    </cfRule>
    <cfRule type="cellIs" dxfId="362" priority="501" operator="equal">
      <formula>0</formula>
    </cfRule>
    <cfRule type="cellIs" dxfId="361" priority="502" operator="equal">
      <formula>"-"</formula>
    </cfRule>
  </conditionalFormatting>
  <conditionalFormatting sqref="C2:E2">
    <cfRule type="cellIs" dxfId="360" priority="476" operator="lessThan">
      <formula>1110</formula>
    </cfRule>
    <cfRule type="cellIs" dxfId="359" priority="477" operator="greaterThan">
      <formula>1110</formula>
    </cfRule>
    <cfRule type="cellIs" dxfId="358" priority="478" operator="equal">
      <formula>1110</formula>
    </cfRule>
    <cfRule type="cellIs" dxfId="357" priority="497" operator="lessThan">
      <formula>1210</formula>
    </cfRule>
    <cfRule type="cellIs" dxfId="356" priority="498" operator="greaterThan">
      <formula>1210</formula>
    </cfRule>
    <cfRule type="cellIs" dxfId="355" priority="499" operator="equal">
      <formula>1210</formula>
    </cfRule>
  </conditionalFormatting>
  <conditionalFormatting sqref="J9">
    <cfRule type="cellIs" dxfId="354" priority="65" operator="lessThan">
      <formula>2000</formula>
    </cfRule>
    <cfRule type="cellIs" dxfId="353" priority="66" operator="greaterThan">
      <formula>2000</formula>
    </cfRule>
    <cfRule type="cellIs" dxfId="352" priority="67" operator="equal">
      <formula>2000</formula>
    </cfRule>
    <cfRule type="cellIs" dxfId="351" priority="470" operator="lessThan">
      <formula>15542</formula>
    </cfRule>
    <cfRule type="cellIs" dxfId="350" priority="471" operator="greaterThan">
      <formula>15542</formula>
    </cfRule>
    <cfRule type="cellIs" dxfId="349" priority="472" operator="equal">
      <formula>15542</formula>
    </cfRule>
    <cfRule type="cellIs" dxfId="348" priority="494" operator="lessThan">
      <formula>10880</formula>
    </cfRule>
    <cfRule type="cellIs" dxfId="347" priority="495" operator="greaterThan">
      <formula>10880</formula>
    </cfRule>
    <cfRule type="cellIs" dxfId="346" priority="496" operator="equal">
      <formula>10880</formula>
    </cfRule>
  </conditionalFormatting>
  <conditionalFormatting sqref="L9">
    <cfRule type="cellIs" dxfId="345" priority="491" operator="greaterThan">
      <formula>0</formula>
    </cfRule>
    <cfRule type="cellIs" dxfId="344" priority="492" operator="equal">
      <formula>0</formula>
    </cfRule>
    <cfRule type="cellIs" dxfId="343" priority="493" operator="equal">
      <formula>"-"</formula>
    </cfRule>
  </conditionalFormatting>
  <conditionalFormatting sqref="J2:L2">
    <cfRule type="cellIs" dxfId="342" priority="488" operator="lessThan">
      <formula>1210</formula>
    </cfRule>
    <cfRule type="cellIs" dxfId="341" priority="489" operator="greaterThan">
      <formula>1210</formula>
    </cfRule>
    <cfRule type="cellIs" dxfId="340" priority="490" operator="equal">
      <formula>1210</formula>
    </cfRule>
  </conditionalFormatting>
  <conditionalFormatting sqref="Q9">
    <cfRule type="cellIs" dxfId="339" priority="59" operator="lessThan">
      <formula>2000</formula>
    </cfRule>
    <cfRule type="cellIs" dxfId="338" priority="60" operator="greaterThan">
      <formula>2000</formula>
    </cfRule>
    <cfRule type="cellIs" dxfId="337" priority="61" operator="equal">
      <formula>2000</formula>
    </cfRule>
    <cfRule type="cellIs" dxfId="336" priority="466" operator="lessThan">
      <formula>1030</formula>
    </cfRule>
    <cfRule type="cellIs" dxfId="335" priority="467" operator="greaterThan">
      <formula>1030</formula>
    </cfRule>
    <cfRule type="cellIs" dxfId="334" priority="468" operator="equal">
      <formula>1030</formula>
    </cfRule>
    <cfRule type="cellIs" dxfId="333" priority="485" operator="lessThan">
      <formula>10880</formula>
    </cfRule>
    <cfRule type="cellIs" dxfId="332" priority="486" operator="greaterThan">
      <formula>10880</formula>
    </cfRule>
    <cfRule type="cellIs" dxfId="331" priority="487" operator="equal">
      <formula>10880</formula>
    </cfRule>
  </conditionalFormatting>
  <conditionalFormatting sqref="S9">
    <cfRule type="cellIs" dxfId="330" priority="482" operator="greaterThan">
      <formula>0</formula>
    </cfRule>
    <cfRule type="cellIs" dxfId="329" priority="483" operator="equal">
      <formula>0</formula>
    </cfRule>
    <cfRule type="cellIs" dxfId="328" priority="484" operator="equal">
      <formula>"-"</formula>
    </cfRule>
  </conditionalFormatting>
  <conditionalFormatting sqref="Q2:S2">
    <cfRule type="cellIs" dxfId="327" priority="62" operator="greaterThan">
      <formula>1610</formula>
    </cfRule>
    <cfRule type="cellIs" dxfId="326" priority="63" operator="lessThan">
      <formula>1610</formula>
    </cfRule>
    <cfRule type="cellIs" dxfId="325" priority="64" operator="equal">
      <formula>1610</formula>
    </cfRule>
    <cfRule type="cellIs" dxfId="324" priority="469" operator="equal">
      <formula>1410</formula>
    </cfRule>
    <cfRule type="cellIs" dxfId="323" priority="479" operator="lessThan">
      <formula>1210</formula>
    </cfRule>
    <cfRule type="cellIs" dxfId="322" priority="480" operator="greaterThan">
      <formula>1210</formula>
    </cfRule>
    <cfRule type="cellIs" dxfId="321" priority="481" operator="equal">
      <formula>1210</formula>
    </cfRule>
  </conditionalFormatting>
  <conditionalFormatting sqref="C18">
    <cfRule type="cellIs" dxfId="320" priority="53" operator="lessThan">
      <formula>0</formula>
    </cfRule>
    <cfRule type="cellIs" dxfId="319" priority="54" operator="greaterThan">
      <formula>0</formula>
    </cfRule>
    <cfRule type="cellIs" dxfId="318" priority="55" operator="equal">
      <formula>0</formula>
    </cfRule>
    <cfRule type="cellIs" dxfId="317" priority="180" operator="lessThan">
      <formula>5000</formula>
    </cfRule>
    <cfRule type="cellIs" dxfId="316" priority="181" operator="greaterThan">
      <formula>5000</formula>
    </cfRule>
    <cfRule type="cellIs" dxfId="315" priority="182" operator="equal">
      <formula>5000</formula>
    </cfRule>
    <cfRule type="cellIs" dxfId="314" priority="433" operator="lessThan">
      <formula>8588</formula>
    </cfRule>
    <cfRule type="cellIs" dxfId="313" priority="434" operator="greaterThan">
      <formula>8588</formula>
    </cfRule>
    <cfRule type="cellIs" dxfId="312" priority="435" operator="equal">
      <formula>8588</formula>
    </cfRule>
    <cfRule type="cellIs" dxfId="311" priority="463" operator="lessThan">
      <formula>10880</formula>
    </cfRule>
    <cfRule type="cellIs" dxfId="310" priority="464" operator="greaterThan">
      <formula>10880</formula>
    </cfRule>
    <cfRule type="cellIs" dxfId="309" priority="465" operator="equal">
      <formula>10880</formula>
    </cfRule>
  </conditionalFormatting>
  <conditionalFormatting sqref="E18">
    <cfRule type="cellIs" dxfId="308" priority="50" operator="lessThan">
      <formula>200</formula>
    </cfRule>
    <cfRule type="cellIs" dxfId="307" priority="51" operator="greaterThan">
      <formula>200</formula>
    </cfRule>
    <cfRule type="cellIs" dxfId="306" priority="52" operator="equal">
      <formula>200</formula>
    </cfRule>
    <cfRule type="cellIs" dxfId="305" priority="460" operator="greaterThan">
      <formula>0</formula>
    </cfRule>
    <cfRule type="cellIs" dxfId="304" priority="461" operator="equal">
      <formula>0</formula>
    </cfRule>
    <cfRule type="cellIs" dxfId="303" priority="462" operator="equal">
      <formula>"-"</formula>
    </cfRule>
  </conditionalFormatting>
  <conditionalFormatting sqref="C11:E11">
    <cfRule type="cellIs" dxfId="302" priority="56" operator="lessThan">
      <formula>3130</formula>
    </cfRule>
    <cfRule type="cellIs" dxfId="301" priority="57" operator="greaterThan">
      <formula>3130</formula>
    </cfRule>
    <cfRule type="cellIs" dxfId="300" priority="58" operator="equal">
      <formula>3130</formula>
    </cfRule>
    <cfRule type="cellIs" dxfId="299" priority="183" operator="lessThan">
      <formula>1640</formula>
    </cfRule>
    <cfRule type="cellIs" dxfId="298" priority="184" operator="greaterThan">
      <formula>1640</formula>
    </cfRule>
    <cfRule type="cellIs" dxfId="297" priority="185" operator="equal">
      <formula>1640</formula>
    </cfRule>
    <cfRule type="cellIs" dxfId="296" priority="436" operator="lessThan">
      <formula>1110</formula>
    </cfRule>
    <cfRule type="cellIs" dxfId="295" priority="437" operator="greaterThan">
      <formula>1110</formula>
    </cfRule>
    <cfRule type="cellIs" dxfId="294" priority="438" operator="equal">
      <formula>1110</formula>
    </cfRule>
    <cfRule type="cellIs" dxfId="293" priority="457" operator="lessThan">
      <formula>1210</formula>
    </cfRule>
    <cfRule type="cellIs" dxfId="292" priority="458" operator="greaterThan">
      <formula>1210</formula>
    </cfRule>
    <cfRule type="cellIs" dxfId="291" priority="459" operator="equal">
      <formula>1210</formula>
    </cfRule>
  </conditionalFormatting>
  <conditionalFormatting sqref="J18">
    <cfRule type="cellIs" dxfId="290" priority="44" operator="lessThan">
      <formula>0</formula>
    </cfRule>
    <cfRule type="cellIs" dxfId="289" priority="45" operator="greaterThan">
      <formula>0</formula>
    </cfRule>
    <cfRule type="cellIs" dxfId="288" priority="46" operator="equal">
      <formula>0</formula>
    </cfRule>
    <cfRule type="cellIs" dxfId="287" priority="174" operator="lessThan">
      <formula>8000</formula>
    </cfRule>
    <cfRule type="cellIs" dxfId="286" priority="175" operator="greaterThan">
      <formula>8000</formula>
    </cfRule>
    <cfRule type="cellIs" dxfId="285" priority="176" operator="equal">
      <formula>8000</formula>
    </cfRule>
    <cfRule type="cellIs" dxfId="284" priority="430" operator="lessThan">
      <formula>15542</formula>
    </cfRule>
    <cfRule type="cellIs" dxfId="283" priority="431" operator="greaterThan">
      <formula>15542</formula>
    </cfRule>
    <cfRule type="cellIs" dxfId="282" priority="432" operator="equal">
      <formula>15542</formula>
    </cfRule>
    <cfRule type="cellIs" dxfId="281" priority="454" operator="lessThan">
      <formula>10880</formula>
    </cfRule>
    <cfRule type="cellIs" dxfId="280" priority="455" operator="greaterThan">
      <formula>10880</formula>
    </cfRule>
    <cfRule type="cellIs" dxfId="279" priority="456" operator="equal">
      <formula>10880</formula>
    </cfRule>
  </conditionalFormatting>
  <conditionalFormatting sqref="L18">
    <cfRule type="cellIs" dxfId="278" priority="41" operator="lessThan">
      <formula>5000</formula>
    </cfRule>
    <cfRule type="cellIs" dxfId="277" priority="42" operator="greaterThan">
      <formula>5000</formula>
    </cfRule>
    <cfRule type="cellIs" dxfId="276" priority="43" operator="equal">
      <formula>5000</formula>
    </cfRule>
    <cfRule type="cellIs" dxfId="275" priority="451" operator="greaterThan">
      <formula>0</formula>
    </cfRule>
    <cfRule type="cellIs" dxfId="274" priority="452" operator="equal">
      <formula>0</formula>
    </cfRule>
    <cfRule type="cellIs" dxfId="273" priority="453" operator="equal">
      <formula>"-"</formula>
    </cfRule>
  </conditionalFormatting>
  <conditionalFormatting sqref="J11:L11">
    <cfRule type="cellIs" dxfId="272" priority="47" operator="lessThan">
      <formula>5150</formula>
    </cfRule>
    <cfRule type="cellIs" dxfId="271" priority="48" operator="greaterThan">
      <formula>5150</formula>
    </cfRule>
    <cfRule type="cellIs" dxfId="270" priority="49" operator="equal">
      <formula>5150</formula>
    </cfRule>
    <cfRule type="cellIs" dxfId="269" priority="177" operator="lessThan">
      <formula>2150</formula>
    </cfRule>
    <cfRule type="cellIs" dxfId="268" priority="178" operator="greaterThan">
      <formula>2150</formula>
    </cfRule>
    <cfRule type="cellIs" dxfId="267" priority="179" operator="equal">
      <formula>2150</formula>
    </cfRule>
    <cfRule type="cellIs" dxfId="266" priority="448" operator="lessThan">
      <formula>1210</formula>
    </cfRule>
    <cfRule type="cellIs" dxfId="265" priority="449" operator="greaterThan">
      <formula>1210</formula>
    </cfRule>
    <cfRule type="cellIs" dxfId="264" priority="450" operator="equal">
      <formula>1210</formula>
    </cfRule>
  </conditionalFormatting>
  <conditionalFormatting sqref="Q18">
    <cfRule type="cellIs" dxfId="263" priority="165" operator="lessThan">
      <formula>0</formula>
    </cfRule>
    <cfRule type="cellIs" dxfId="262" priority="166" operator="greaterThan">
      <formula>0</formula>
    </cfRule>
    <cfRule type="cellIs" dxfId="261" priority="167" operator="equal">
      <formula>0</formula>
    </cfRule>
    <cfRule type="cellIs" dxfId="260" priority="426" operator="lessThan">
      <formula>1030</formula>
    </cfRule>
    <cfRule type="cellIs" dxfId="259" priority="427" operator="greaterThan">
      <formula>1030</formula>
    </cfRule>
    <cfRule type="cellIs" dxfId="258" priority="428" operator="equal">
      <formula>1030</formula>
    </cfRule>
    <cfRule type="cellIs" dxfId="257" priority="445" operator="lessThan">
      <formula>10880</formula>
    </cfRule>
    <cfRule type="cellIs" dxfId="256" priority="446" operator="greaterThan">
      <formula>10880</formula>
    </cfRule>
    <cfRule type="cellIs" dxfId="255" priority="447" operator="equal">
      <formula>10880</formula>
    </cfRule>
  </conditionalFormatting>
  <conditionalFormatting sqref="S18">
    <cfRule type="cellIs" dxfId="254" priority="168" operator="lessThan">
      <formula>0</formula>
    </cfRule>
    <cfRule type="cellIs" dxfId="253" priority="169" operator="greaterThan">
      <formula>0</formula>
    </cfRule>
    <cfRule type="cellIs" dxfId="252" priority="170" operator="equal">
      <formula>0</formula>
    </cfRule>
    <cfRule type="cellIs" dxfId="251" priority="442" operator="greaterThan">
      <formula>0</formula>
    </cfRule>
    <cfRule type="cellIs" dxfId="250" priority="443" operator="equal">
      <formula>0</formula>
    </cfRule>
    <cfRule type="cellIs" dxfId="249" priority="444" operator="equal">
      <formula>"-"</formula>
    </cfRule>
  </conditionalFormatting>
  <conditionalFormatting sqref="Q11:S11">
    <cfRule type="cellIs" dxfId="248" priority="38" operator="lessThan">
      <formula>6110</formula>
    </cfRule>
    <cfRule type="cellIs" dxfId="247" priority="39" operator="greaterThan">
      <formula>6110</formula>
    </cfRule>
    <cfRule type="cellIs" dxfId="246" priority="40" operator="equal">
      <formula>6110</formula>
    </cfRule>
    <cfRule type="cellIs" dxfId="245" priority="171" operator="lessThan">
      <formula>3110</formula>
    </cfRule>
    <cfRule type="cellIs" dxfId="244" priority="172" operator="greaterThan">
      <formula>3110</formula>
    </cfRule>
    <cfRule type="cellIs" dxfId="243" priority="173" operator="equal">
      <formula>3110</formula>
    </cfRule>
    <cfRule type="cellIs" dxfId="242" priority="429" operator="equal">
      <formula>1410</formula>
    </cfRule>
    <cfRule type="cellIs" dxfId="241" priority="439" operator="lessThan">
      <formula>1210</formula>
    </cfRule>
    <cfRule type="cellIs" dxfId="240" priority="440" operator="greaterThan">
      <formula>1210</formula>
    </cfRule>
    <cfRule type="cellIs" dxfId="239" priority="441" operator="equal">
      <formula>1210</formula>
    </cfRule>
  </conditionalFormatting>
  <conditionalFormatting sqref="C27">
    <cfRule type="cellIs" dxfId="238" priority="159" operator="lessThan">
      <formula>0</formula>
    </cfRule>
    <cfRule type="cellIs" dxfId="237" priority="160" operator="greaterThan">
      <formula>0</formula>
    </cfRule>
    <cfRule type="cellIs" dxfId="236" priority="161" operator="equal">
      <formula>0</formula>
    </cfRule>
    <cfRule type="cellIs" dxfId="235" priority="393" operator="lessThan">
      <formula>8588</formula>
    </cfRule>
    <cfRule type="cellIs" dxfId="234" priority="394" operator="greaterThan">
      <formula>8588</formula>
    </cfRule>
    <cfRule type="cellIs" dxfId="233" priority="395" operator="equal">
      <formula>8588</formula>
    </cfRule>
    <cfRule type="cellIs" dxfId="232" priority="423" operator="lessThan">
      <formula>10880</formula>
    </cfRule>
    <cfRule type="cellIs" dxfId="231" priority="424" operator="greaterThan">
      <formula>10880</formula>
    </cfRule>
    <cfRule type="cellIs" dxfId="230" priority="425" operator="equal">
      <formula>10880</formula>
    </cfRule>
  </conditionalFormatting>
  <conditionalFormatting sqref="E27">
    <cfRule type="cellIs" dxfId="229" priority="155" operator="lessThan">
      <formula>0</formula>
    </cfRule>
    <cfRule type="cellIs" dxfId="228" priority="156" operator="greaterThan">
      <formula>0</formula>
    </cfRule>
    <cfRule type="cellIs" dxfId="227" priority="157" operator="equal">
      <formula>0</formula>
    </cfRule>
    <cfRule type="cellIs" dxfId="226" priority="158" operator="equal">
      <formula>0</formula>
    </cfRule>
    <cfRule type="cellIs" dxfId="225" priority="420" operator="greaterThan">
      <formula>0</formula>
    </cfRule>
    <cfRule type="cellIs" dxfId="224" priority="421" operator="equal">
      <formula>0</formula>
    </cfRule>
    <cfRule type="cellIs" dxfId="223" priority="422" operator="equal">
      <formula>"-"</formula>
    </cfRule>
  </conditionalFormatting>
  <conditionalFormatting sqref="C20:E20">
    <cfRule type="cellIs" dxfId="222" priority="35" operator="lessThan">
      <formula>7200</formula>
    </cfRule>
    <cfRule type="cellIs" dxfId="221" priority="36" operator="greaterThan">
      <formula>7200</formula>
    </cfRule>
    <cfRule type="cellIs" dxfId="220" priority="37" operator="equal">
      <formula>7200</formula>
    </cfRule>
    <cfRule type="cellIs" dxfId="219" priority="162" operator="lessThan">
      <formula>3130</formula>
    </cfRule>
    <cfRule type="cellIs" dxfId="218" priority="163" operator="greaterThan">
      <formula>3130</formula>
    </cfRule>
    <cfRule type="cellIs" dxfId="217" priority="164" operator="equal">
      <formula>3130</formula>
    </cfRule>
    <cfRule type="cellIs" dxfId="216" priority="396" operator="lessThan">
      <formula>1110</formula>
    </cfRule>
    <cfRule type="cellIs" dxfId="215" priority="397" operator="greaterThan">
      <formula>1110</formula>
    </cfRule>
    <cfRule type="cellIs" dxfId="214" priority="398" operator="equal">
      <formula>1110</formula>
    </cfRule>
    <cfRule type="cellIs" dxfId="213" priority="417" operator="lessThan">
      <formula>1210</formula>
    </cfRule>
    <cfRule type="cellIs" dxfId="212" priority="418" operator="greaterThan">
      <formula>1210</formula>
    </cfRule>
    <cfRule type="cellIs" dxfId="211" priority="419" operator="equal">
      <formula>1210</formula>
    </cfRule>
  </conditionalFormatting>
  <conditionalFormatting sqref="J27">
    <cfRule type="cellIs" dxfId="210" priority="149" operator="lessThan">
      <formula>0</formula>
    </cfRule>
    <cfRule type="cellIs" dxfId="209" priority="150" operator="greaterThan">
      <formula>0</formula>
    </cfRule>
    <cfRule type="cellIs" dxfId="208" priority="151" operator="equal">
      <formula>0</formula>
    </cfRule>
    <cfRule type="cellIs" dxfId="207" priority="390" operator="lessThan">
      <formula>15542</formula>
    </cfRule>
    <cfRule type="cellIs" dxfId="206" priority="391" operator="greaterThan">
      <formula>15542</formula>
    </cfRule>
    <cfRule type="cellIs" dxfId="205" priority="392" operator="equal">
      <formula>15542</formula>
    </cfRule>
    <cfRule type="cellIs" dxfId="204" priority="414" operator="lessThan">
      <formula>10880</formula>
    </cfRule>
    <cfRule type="cellIs" dxfId="203" priority="415" operator="greaterThan">
      <formula>10880</formula>
    </cfRule>
    <cfRule type="cellIs" dxfId="202" priority="416" operator="equal">
      <formula>10880</formula>
    </cfRule>
  </conditionalFormatting>
  <conditionalFormatting sqref="L27">
    <cfRule type="cellIs" dxfId="201" priority="29" operator="lessThan">
      <formula>0</formula>
    </cfRule>
    <cfRule type="cellIs" dxfId="200" priority="30" operator="greaterThan">
      <formula>0</formula>
    </cfRule>
    <cfRule type="cellIs" dxfId="199" priority="31" operator="equal">
      <formula>0</formula>
    </cfRule>
    <cfRule type="cellIs" dxfId="198" priority="146" operator="lessThan">
      <formula>3500</formula>
    </cfRule>
    <cfRule type="cellIs" dxfId="197" priority="147" operator="greaterThan">
      <formula>3500</formula>
    </cfRule>
    <cfRule type="cellIs" dxfId="196" priority="148" operator="equal">
      <formula>3500</formula>
    </cfRule>
    <cfRule type="cellIs" dxfId="195" priority="411" operator="greaterThan">
      <formula>0</formula>
    </cfRule>
    <cfRule type="cellIs" dxfId="194" priority="412" operator="equal">
      <formula>0</formula>
    </cfRule>
    <cfRule type="cellIs" dxfId="193" priority="413" operator="equal">
      <formula>"-"</formula>
    </cfRule>
  </conditionalFormatting>
  <conditionalFormatting sqref="J20:L20">
    <cfRule type="cellIs" dxfId="192" priority="32" operator="lessThan">
      <formula>7410</formula>
    </cfRule>
    <cfRule type="cellIs" dxfId="191" priority="33" operator="greaterThan">
      <formula>7410</formula>
    </cfRule>
    <cfRule type="cellIs" dxfId="190" priority="34" operator="equal">
      <formula>7410</formula>
    </cfRule>
    <cfRule type="cellIs" dxfId="189" priority="152" operator="lessThan">
      <formula>3210</formula>
    </cfRule>
    <cfRule type="cellIs" dxfId="188" priority="153" operator="greaterThan">
      <formula>3210</formula>
    </cfRule>
    <cfRule type="cellIs" dxfId="187" priority="154" operator="equal">
      <formula>3210</formula>
    </cfRule>
    <cfRule type="cellIs" dxfId="186" priority="408" operator="lessThan">
      <formula>1210</formula>
    </cfRule>
    <cfRule type="cellIs" dxfId="185" priority="409" operator="greaterThan">
      <formula>1210</formula>
    </cfRule>
    <cfRule type="cellIs" dxfId="184" priority="410" operator="equal">
      <formula>1210</formula>
    </cfRule>
  </conditionalFormatting>
  <conditionalFormatting sqref="Q27">
    <cfRule type="cellIs" dxfId="183" priority="140" operator="lessThan">
      <formula>0</formula>
    </cfRule>
    <cfRule type="cellIs" dxfId="182" priority="141" operator="greaterThan">
      <formula>0</formula>
    </cfRule>
    <cfRule type="cellIs" dxfId="181" priority="142" operator="equal">
      <formula>0</formula>
    </cfRule>
    <cfRule type="cellIs" dxfId="180" priority="386" operator="lessThan">
      <formula>1030</formula>
    </cfRule>
    <cfRule type="cellIs" dxfId="179" priority="387" operator="greaterThan">
      <formula>1030</formula>
    </cfRule>
    <cfRule type="cellIs" dxfId="178" priority="388" operator="equal">
      <formula>1030</formula>
    </cfRule>
    <cfRule type="cellIs" dxfId="177" priority="405" operator="lessThan">
      <formula>10880</formula>
    </cfRule>
    <cfRule type="cellIs" dxfId="176" priority="406" operator="greaterThan">
      <formula>10880</formula>
    </cfRule>
    <cfRule type="cellIs" dxfId="175" priority="407" operator="equal">
      <formula>10880</formula>
    </cfRule>
  </conditionalFormatting>
  <conditionalFormatting sqref="S27">
    <cfRule type="cellIs" dxfId="174" priority="1" operator="greaterThan">
      <formula>0</formula>
    </cfRule>
    <cfRule type="cellIs" dxfId="173" priority="2" operator="equal">
      <formula>0</formula>
    </cfRule>
    <cfRule type="cellIs" dxfId="172" priority="23" operator="lessThan">
      <formula>85</formula>
    </cfRule>
    <cfRule type="cellIs" dxfId="171" priority="24" operator="greaterThan">
      <formula>85</formula>
    </cfRule>
    <cfRule type="cellIs" dxfId="170" priority="25" operator="equal">
      <formula>85</formula>
    </cfRule>
    <cfRule type="cellIs" dxfId="169" priority="137" operator="lessThan">
      <formula>0</formula>
    </cfRule>
    <cfRule type="cellIs" dxfId="168" priority="138" operator="greaterThan">
      <formula>0</formula>
    </cfRule>
    <cfRule type="cellIs" dxfId="167" priority="139" operator="equal">
      <formula>0</formula>
    </cfRule>
    <cfRule type="cellIs" dxfId="166" priority="402" operator="greaterThan">
      <formula>0</formula>
    </cfRule>
    <cfRule type="cellIs" dxfId="165" priority="403" operator="equal">
      <formula>0</formula>
    </cfRule>
    <cfRule type="cellIs" dxfId="164" priority="404" operator="equal">
      <formula>"-"</formula>
    </cfRule>
  </conditionalFormatting>
  <conditionalFormatting sqref="Q20:S20">
    <cfRule type="cellIs" dxfId="163" priority="26" operator="lessThan">
      <formula>5330</formula>
    </cfRule>
    <cfRule type="cellIs" dxfId="162" priority="27" operator="greaterThan">
      <formula>5330</formula>
    </cfRule>
    <cfRule type="cellIs" dxfId="161" priority="28" operator="equal">
      <formula>5330</formula>
    </cfRule>
    <cfRule type="cellIs" dxfId="160" priority="143" operator="lessThan">
      <formula>3320</formula>
    </cfRule>
    <cfRule type="cellIs" dxfId="159" priority="144" operator="greaterThan">
      <formula>3320</formula>
    </cfRule>
    <cfRule type="cellIs" dxfId="158" priority="145" operator="equal">
      <formula>3320</formula>
    </cfRule>
    <cfRule type="cellIs" dxfId="157" priority="389" operator="equal">
      <formula>1410</formula>
    </cfRule>
    <cfRule type="cellIs" dxfId="156" priority="399" operator="lessThan">
      <formula>1210</formula>
    </cfRule>
    <cfRule type="cellIs" dxfId="155" priority="400" operator="greaterThan">
      <formula>1210</formula>
    </cfRule>
    <cfRule type="cellIs" dxfId="154" priority="401" operator="equal">
      <formula>1210</formula>
    </cfRule>
  </conditionalFormatting>
  <conditionalFormatting sqref="C36">
    <cfRule type="cellIs" dxfId="153" priority="131" operator="lessThan">
      <formula>0</formula>
    </cfRule>
    <cfRule type="cellIs" dxfId="152" priority="132" operator="greaterThan">
      <formula>0</formula>
    </cfRule>
    <cfRule type="cellIs" dxfId="151" priority="133" operator="equal">
      <formula>0</formula>
    </cfRule>
    <cfRule type="cellIs" dxfId="150" priority="353" operator="lessThan">
      <formula>8588</formula>
    </cfRule>
    <cfRule type="cellIs" dxfId="149" priority="354" operator="greaterThan">
      <formula>8588</formula>
    </cfRule>
    <cfRule type="cellIs" dxfId="148" priority="355" operator="equal">
      <formula>8588</formula>
    </cfRule>
    <cfRule type="cellIs" dxfId="147" priority="383" operator="lessThan">
      <formula>10880</formula>
    </cfRule>
    <cfRule type="cellIs" dxfId="146" priority="384" operator="greaterThan">
      <formula>10880</formula>
    </cfRule>
    <cfRule type="cellIs" dxfId="145" priority="385" operator="equal">
      <formula>10880</formula>
    </cfRule>
  </conditionalFormatting>
  <conditionalFormatting sqref="E36">
    <cfRule type="cellIs" dxfId="144" priority="17" operator="lessThan">
      <formula>0</formula>
    </cfRule>
    <cfRule type="cellIs" dxfId="143" priority="18" operator="greaterThan">
      <formula>0</formula>
    </cfRule>
    <cfRule type="cellIs" dxfId="142" priority="19" operator="equal">
      <formula>0</formula>
    </cfRule>
    <cfRule type="cellIs" dxfId="141" priority="128" operator="lessThan">
      <formula>540</formula>
    </cfRule>
    <cfRule type="cellIs" dxfId="140" priority="129" operator="greaterThan">
      <formula>540</formula>
    </cfRule>
    <cfRule type="cellIs" dxfId="139" priority="130" operator="equal">
      <formula>540</formula>
    </cfRule>
    <cfRule type="cellIs" dxfId="138" priority="380" operator="greaterThan">
      <formula>0</formula>
    </cfRule>
    <cfRule type="cellIs" dxfId="137" priority="381" operator="equal">
      <formula>0</formula>
    </cfRule>
    <cfRule type="cellIs" dxfId="136" priority="382" operator="equal">
      <formula>"-"</formula>
    </cfRule>
  </conditionalFormatting>
  <conditionalFormatting sqref="C29:E29">
    <cfRule type="cellIs" dxfId="135" priority="20" operator="lessThan">
      <formula>9210</formula>
    </cfRule>
    <cfRule type="cellIs" dxfId="134" priority="21" operator="greaterThan">
      <formula>9210</formula>
    </cfRule>
    <cfRule type="cellIs" dxfId="133" priority="22" operator="equal">
      <formula>9210</formula>
    </cfRule>
    <cfRule type="cellIs" dxfId="132" priority="134" operator="lessThan">
      <formula>3330</formula>
    </cfRule>
    <cfRule type="cellIs" dxfId="131" priority="135" operator="greaterThan">
      <formula>3330</formula>
    </cfRule>
    <cfRule type="cellIs" dxfId="130" priority="136" operator="equal">
      <formula>3330</formula>
    </cfRule>
    <cfRule type="cellIs" dxfId="129" priority="356" operator="lessThan">
      <formula>1110</formula>
    </cfRule>
    <cfRule type="cellIs" dxfId="128" priority="357" operator="greaterThan">
      <formula>1110</formula>
    </cfRule>
    <cfRule type="cellIs" dxfId="127" priority="358" operator="equal">
      <formula>1110</formula>
    </cfRule>
    <cfRule type="cellIs" dxfId="126" priority="377" operator="lessThan">
      <formula>1210</formula>
    </cfRule>
    <cfRule type="cellIs" dxfId="125" priority="378" operator="greaterThan">
      <formula>1210</formula>
    </cfRule>
    <cfRule type="cellIs" dxfId="124" priority="379" operator="equal">
      <formula>1210</formula>
    </cfRule>
  </conditionalFormatting>
  <conditionalFormatting sqref="L36">
    <cfRule type="cellIs" dxfId="123" priority="11" operator="lessThan">
      <formula>15</formula>
    </cfRule>
    <cfRule type="cellIs" dxfId="122" priority="12" operator="greaterThan">
      <formula>15</formula>
    </cfRule>
    <cfRule type="cellIs" dxfId="121" priority="13" operator="equal">
      <formula>15</formula>
    </cfRule>
    <cfRule type="cellIs" dxfId="120" priority="371" operator="greaterThan">
      <formula>0</formula>
    </cfRule>
    <cfRule type="cellIs" dxfId="119" priority="372" operator="equal">
      <formula>0</formula>
    </cfRule>
    <cfRule type="cellIs" dxfId="118" priority="373" operator="equal">
      <formula>"-"</formula>
    </cfRule>
  </conditionalFormatting>
  <conditionalFormatting sqref="J29:L29">
    <cfRule type="cellIs" dxfId="117" priority="14" operator="lessThan">
      <formula>3310</formula>
    </cfRule>
    <cfRule type="cellIs" dxfId="116" priority="15" operator="greaterThan">
      <formula>3310</formula>
    </cfRule>
    <cfRule type="cellIs" dxfId="115" priority="16" operator="equal">
      <formula>3310</formula>
    </cfRule>
    <cfRule type="cellIs" dxfId="114" priority="125" operator="lessThan">
      <formula>3340</formula>
    </cfRule>
    <cfRule type="cellIs" dxfId="113" priority="126" operator="greaterThan">
      <formula>3340</formula>
    </cfRule>
    <cfRule type="cellIs" dxfId="112" priority="127" operator="equal">
      <formula>3340</formula>
    </cfRule>
    <cfRule type="cellIs" dxfId="111" priority="368" operator="lessThan">
      <formula>1210</formula>
    </cfRule>
    <cfRule type="cellIs" dxfId="110" priority="369" operator="greaterThan">
      <formula>1210</formula>
    </cfRule>
    <cfRule type="cellIs" dxfId="109" priority="370" operator="equal">
      <formula>1210</formula>
    </cfRule>
  </conditionalFormatting>
  <conditionalFormatting sqref="Q36">
    <cfRule type="cellIs" dxfId="108" priority="116" operator="lessThan">
      <formula>0</formula>
    </cfRule>
    <cfRule type="cellIs" dxfId="107" priority="117" operator="greaterThan">
      <formula>0</formula>
    </cfRule>
    <cfRule type="cellIs" dxfId="106" priority="118" operator="equal">
      <formula>0</formula>
    </cfRule>
    <cfRule type="cellIs" dxfId="105" priority="346" operator="lessThan">
      <formula>1030</formula>
    </cfRule>
    <cfRule type="cellIs" dxfId="104" priority="347" operator="greaterThan">
      <formula>1030</formula>
    </cfRule>
    <cfRule type="cellIs" dxfId="103" priority="348" operator="equal">
      <formula>1030</formula>
    </cfRule>
    <cfRule type="cellIs" dxfId="102" priority="365" operator="lessThan">
      <formula>10880</formula>
    </cfRule>
    <cfRule type="cellIs" dxfId="101" priority="366" operator="greaterThan">
      <formula>10880</formula>
    </cfRule>
    <cfRule type="cellIs" dxfId="100" priority="367" operator="equal">
      <formula>10880</formula>
    </cfRule>
  </conditionalFormatting>
  <conditionalFormatting sqref="S36">
    <cfRule type="cellIs" dxfId="99" priority="5" operator="lessThan">
      <formula>85</formula>
    </cfRule>
    <cfRule type="cellIs" dxfId="98" priority="6" operator="greaterThan">
      <formula>85</formula>
    </cfRule>
    <cfRule type="cellIs" dxfId="97" priority="7" operator="equal">
      <formula>85</formula>
    </cfRule>
    <cfRule type="cellIs" dxfId="96" priority="113" operator="lessThan">
      <formula>80</formula>
    </cfRule>
    <cfRule type="cellIs" dxfId="95" priority="114" operator="greaterThan">
      <formula>80</formula>
    </cfRule>
    <cfRule type="cellIs" dxfId="94" priority="115" operator="equal">
      <formula>80</formula>
    </cfRule>
    <cfRule type="cellIs" dxfId="93" priority="362" operator="greaterThan">
      <formula>0</formula>
    </cfRule>
    <cfRule type="cellIs" dxfId="92" priority="363" operator="equal">
      <formula>0</formula>
    </cfRule>
    <cfRule type="cellIs" dxfId="91" priority="364" operator="equal">
      <formula>"-"</formula>
    </cfRule>
  </conditionalFormatting>
  <conditionalFormatting sqref="Q29:S29">
    <cfRule type="cellIs" dxfId="90" priority="8" operator="lessThan">
      <formula>5310</formula>
    </cfRule>
    <cfRule type="cellIs" dxfId="89" priority="9" operator="greaterThan">
      <formula>5310</formula>
    </cfRule>
    <cfRule type="cellIs" dxfId="88" priority="10" operator="equal">
      <formula>5310</formula>
    </cfRule>
    <cfRule type="cellIs" dxfId="87" priority="119" operator="lessThan">
      <formula>3390</formula>
    </cfRule>
    <cfRule type="cellIs" dxfId="86" priority="120" operator="greaterThan">
      <formula>3390</formula>
    </cfRule>
    <cfRule type="cellIs" dxfId="85" priority="121" operator="equal">
      <formula>3390</formula>
    </cfRule>
    <cfRule type="cellIs" dxfId="84" priority="349" operator="equal">
      <formula>1410</formula>
    </cfRule>
    <cfRule type="cellIs" dxfId="83" priority="359" operator="lessThan">
      <formula>1210</formula>
    </cfRule>
    <cfRule type="cellIs" dxfId="82" priority="360" operator="greaterThan">
      <formula>1210</formula>
    </cfRule>
    <cfRule type="cellIs" dxfId="81" priority="361" operator="equal">
      <formula>1210</formula>
    </cfRule>
  </conditionalFormatting>
  <conditionalFormatting sqref="J36">
    <cfRule type="cellIs" dxfId="80" priority="3" operator="greaterThan">
      <formula>0</formula>
    </cfRule>
    <cfRule type="cellIs" dxfId="79" priority="4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8"/>
  <sheetViews>
    <sheetView topLeftCell="A5" zoomScaleNormal="100" workbookViewId="0">
      <selection activeCell="N15" sqref="N15"/>
    </sheetView>
  </sheetViews>
  <sheetFormatPr defaultColWidth="9" defaultRowHeight="14.4" x14ac:dyDescent="0.3"/>
  <cols>
    <col min="1" max="1" width="6.44140625" style="9" customWidth="1"/>
    <col min="2" max="2" width="43.44140625" style="9" customWidth="1"/>
    <col min="3" max="3" width="14.5546875" style="9" customWidth="1"/>
    <col min="4" max="4" width="11.44140625" style="9" customWidth="1"/>
    <col min="5" max="5" width="11" style="9" customWidth="1"/>
    <col min="6" max="16384" width="9" style="9"/>
  </cols>
  <sheetData>
    <row r="1" spans="1:5" x14ac:dyDescent="0.3">
      <c r="A1" s="82" t="s">
        <v>6</v>
      </c>
      <c r="B1" s="82"/>
      <c r="C1" s="82"/>
      <c r="D1" s="82"/>
      <c r="E1" s="82"/>
    </row>
    <row r="2" spans="1:5" x14ac:dyDescent="0.3">
      <c r="A2" s="1"/>
      <c r="B2" s="82" t="s">
        <v>7</v>
      </c>
      <c r="C2" s="82"/>
      <c r="D2" s="82"/>
      <c r="E2" s="1"/>
    </row>
    <row r="3" spans="1:5" x14ac:dyDescent="0.3">
      <c r="A3" s="1"/>
      <c r="B3" s="86" t="s">
        <v>38</v>
      </c>
      <c r="C3" s="86"/>
      <c r="D3" s="86"/>
      <c r="E3" s="1"/>
    </row>
    <row r="4" spans="1:5" x14ac:dyDescent="0.3">
      <c r="A4" s="1"/>
      <c r="B4" s="1"/>
      <c r="C4" s="1"/>
      <c r="D4" s="1"/>
      <c r="E4" s="1"/>
    </row>
    <row r="5" spans="1:5" ht="17.25" customHeight="1" x14ac:dyDescent="0.3">
      <c r="A5" s="79" t="s">
        <v>10</v>
      </c>
      <c r="B5" s="79" t="s">
        <v>8</v>
      </c>
      <c r="C5" s="79" t="s">
        <v>9</v>
      </c>
      <c r="D5" s="79" t="s">
        <v>68</v>
      </c>
      <c r="E5" s="79" t="s">
        <v>66</v>
      </c>
    </row>
    <row r="6" spans="1:5" x14ac:dyDescent="0.3">
      <c r="A6" s="81"/>
      <c r="B6" s="81"/>
      <c r="C6" s="81"/>
      <c r="D6" s="81"/>
      <c r="E6" s="81"/>
    </row>
    <row r="7" spans="1:5" x14ac:dyDescent="0.3">
      <c r="A7" s="10">
        <v>1</v>
      </c>
      <c r="B7" s="3">
        <v>2</v>
      </c>
      <c r="C7" s="1">
        <v>3</v>
      </c>
      <c r="D7" s="11">
        <v>4</v>
      </c>
      <c r="E7" s="3">
        <v>5</v>
      </c>
    </row>
    <row r="8" spans="1:5" ht="38.25" customHeight="1" x14ac:dyDescent="0.3">
      <c r="A8" s="11">
        <v>1</v>
      </c>
      <c r="B8" s="12" t="s">
        <v>39</v>
      </c>
      <c r="C8" s="11">
        <v>1110</v>
      </c>
      <c r="D8" s="11">
        <v>1300</v>
      </c>
      <c r="E8" s="6"/>
    </row>
    <row r="9" spans="1:5" ht="38.25" customHeight="1" x14ac:dyDescent="0.3">
      <c r="A9" s="10">
        <v>2</v>
      </c>
      <c r="B9" s="12" t="s">
        <v>114</v>
      </c>
      <c r="C9" s="1">
        <v>1210</v>
      </c>
      <c r="D9" s="4">
        <v>2000</v>
      </c>
      <c r="E9" s="6"/>
    </row>
    <row r="10" spans="1:5" ht="38.25" customHeight="1" x14ac:dyDescent="0.3">
      <c r="A10" s="10">
        <v>3</v>
      </c>
      <c r="B10" s="12" t="s">
        <v>115</v>
      </c>
      <c r="C10" s="1">
        <v>1610</v>
      </c>
      <c r="D10" s="4">
        <v>2000</v>
      </c>
      <c r="E10" s="6"/>
    </row>
    <row r="11" spans="1:5" ht="38.25" customHeight="1" x14ac:dyDescent="0.3">
      <c r="A11" s="10">
        <v>4</v>
      </c>
      <c r="B11" s="12" t="s">
        <v>116</v>
      </c>
      <c r="C11" s="1">
        <v>3130</v>
      </c>
      <c r="D11" s="4"/>
      <c r="E11" s="6">
        <v>200</v>
      </c>
    </row>
    <row r="12" spans="1:5" ht="38.25" customHeight="1" x14ac:dyDescent="0.3">
      <c r="A12" s="10">
        <v>5</v>
      </c>
      <c r="B12" s="12" t="s">
        <v>117</v>
      </c>
      <c r="C12" s="1">
        <v>5150</v>
      </c>
      <c r="D12" s="4"/>
      <c r="E12" s="6">
        <v>5000</v>
      </c>
    </row>
    <row r="13" spans="1:5" ht="38.25" customHeight="1" x14ac:dyDescent="0.3">
      <c r="A13" s="10">
        <v>6</v>
      </c>
      <c r="B13" s="12" t="s">
        <v>40</v>
      </c>
      <c r="C13" s="1">
        <v>6110</v>
      </c>
      <c r="D13" s="4"/>
      <c r="E13" s="6">
        <v>1300</v>
      </c>
    </row>
    <row r="14" spans="1:5" ht="38.25" customHeight="1" x14ac:dyDescent="0.3">
      <c r="A14" s="10">
        <v>7</v>
      </c>
      <c r="B14" s="12" t="s">
        <v>118</v>
      </c>
      <c r="C14" s="1">
        <v>7200</v>
      </c>
      <c r="D14" s="4">
        <v>1000</v>
      </c>
      <c r="E14" s="6"/>
    </row>
    <row r="15" spans="1:5" ht="38.25" customHeight="1" x14ac:dyDescent="0.3">
      <c r="A15" s="10">
        <v>8</v>
      </c>
      <c r="B15" s="12" t="s">
        <v>119</v>
      </c>
      <c r="C15" s="1">
        <v>7410</v>
      </c>
      <c r="D15" s="4">
        <v>200</v>
      </c>
      <c r="E15" s="6"/>
    </row>
    <row r="16" spans="1:5" ht="38.25" customHeight="1" x14ac:dyDescent="0.3">
      <c r="A16" s="10"/>
      <c r="B16" s="12"/>
      <c r="C16" s="1"/>
      <c r="D16" s="4"/>
      <c r="E16" s="6"/>
    </row>
    <row r="17" spans="1:5" ht="38.25" customHeight="1" x14ac:dyDescent="0.3">
      <c r="A17" s="10"/>
      <c r="B17" s="12"/>
      <c r="C17" s="1"/>
      <c r="D17" s="5"/>
      <c r="E17" s="7"/>
    </row>
    <row r="18" spans="1:5" ht="38.25" customHeight="1" x14ac:dyDescent="0.3">
      <c r="A18" s="8"/>
      <c r="B18" s="13"/>
      <c r="C18" s="2"/>
      <c r="D18" s="5">
        <f>SUM(D8:D17)</f>
        <v>6500</v>
      </c>
      <c r="E18" s="5">
        <f>SUM(E8:E17)</f>
        <v>6500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18">
    <cfRule type="cellIs" dxfId="78" priority="5" operator="lessThan">
      <formula>6500</formula>
    </cfRule>
    <cfRule type="cellIs" dxfId="77" priority="6" operator="greaterThan">
      <formula>6500</formula>
    </cfRule>
    <cfRule type="cellIs" dxfId="76" priority="7" operator="equal">
      <formula>6500</formula>
    </cfRule>
  </conditionalFormatting>
  <conditionalFormatting sqref="E18">
    <cfRule type="cellIs" dxfId="75" priority="1" operator="equal">
      <formula>6500</formula>
    </cfRule>
    <cfRule type="cellIs" dxfId="74" priority="2" operator="lessThan">
      <formula>6500</formula>
    </cfRule>
    <cfRule type="cellIs" dxfId="73" priority="3" operator="greaterThan">
      <formula>6500</formula>
    </cfRule>
    <cfRule type="cellIs" dxfId="72" priority="4" operator="equal">
      <formula>6500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BX491"/>
  <sheetViews>
    <sheetView zoomScaleNormal="100" workbookViewId="0">
      <selection activeCell="F15" sqref="F15"/>
    </sheetView>
  </sheetViews>
  <sheetFormatPr defaultColWidth="9" defaultRowHeight="14.4" x14ac:dyDescent="0.3"/>
  <cols>
    <col min="1" max="1" width="5.6640625" style="16" customWidth="1"/>
    <col min="2" max="2" width="29" style="16" customWidth="1"/>
    <col min="3" max="3" width="8.44140625" style="16" customWidth="1"/>
    <col min="4" max="4" width="32" style="16" customWidth="1"/>
    <col min="5" max="6" width="7.44140625" style="16" customWidth="1"/>
    <col min="7" max="16384" width="9" style="16"/>
  </cols>
  <sheetData>
    <row r="1" spans="2:76" ht="24.75" customHeight="1" x14ac:dyDescent="0.45">
      <c r="B1" s="87" t="s">
        <v>13</v>
      </c>
      <c r="C1" s="87"/>
      <c r="D1" s="87"/>
      <c r="E1" s="87"/>
      <c r="F1" s="87"/>
      <c r="G1" s="87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</row>
    <row r="2" spans="2:76" ht="6.75" customHeight="1" x14ac:dyDescent="0.35">
      <c r="B2" s="17"/>
      <c r="C2" s="17"/>
      <c r="D2" s="17"/>
      <c r="E2" s="17"/>
      <c r="F2" s="17"/>
      <c r="G2" s="17"/>
      <c r="H2" s="17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</row>
    <row r="3" spans="2:76" ht="15.75" customHeight="1" x14ac:dyDescent="0.35">
      <c r="B3" s="88" t="s">
        <v>14</v>
      </c>
      <c r="C3" s="88"/>
      <c r="D3" s="88"/>
      <c r="E3" s="88"/>
      <c r="F3" s="88"/>
      <c r="G3" s="88"/>
      <c r="H3" s="18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</row>
    <row r="4" spans="2:76" ht="5.25" customHeight="1" x14ac:dyDescent="0.35">
      <c r="B4" s="17"/>
      <c r="C4" s="17"/>
      <c r="D4" s="17"/>
      <c r="E4" s="17"/>
      <c r="F4" s="17"/>
      <c r="G4" s="17"/>
      <c r="H4" s="1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</row>
    <row r="5" spans="2:76" x14ac:dyDescent="0.3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</row>
    <row r="6" spans="2:76" x14ac:dyDescent="0.3">
      <c r="B6" s="27" t="s">
        <v>15</v>
      </c>
      <c r="C6" s="27" t="s">
        <v>41</v>
      </c>
      <c r="D6" s="27" t="s">
        <v>42</v>
      </c>
      <c r="E6" s="20" t="s">
        <v>41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</row>
    <row r="7" spans="2:76" ht="27" customHeight="1" x14ac:dyDescent="0.3">
      <c r="B7" s="21" t="s">
        <v>120</v>
      </c>
      <c r="C7" s="21">
        <v>2000</v>
      </c>
      <c r="D7" s="26" t="s">
        <v>43</v>
      </c>
      <c r="E7" s="21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</row>
    <row r="8" spans="2:76" ht="27" customHeight="1" x14ac:dyDescent="0.3">
      <c r="B8" s="22" t="s">
        <v>121</v>
      </c>
      <c r="C8" s="22">
        <v>1300</v>
      </c>
      <c r="D8" s="22" t="s">
        <v>123</v>
      </c>
      <c r="E8" s="22">
        <v>200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</row>
    <row r="9" spans="2:76" ht="27" customHeight="1" thickBot="1" x14ac:dyDescent="0.35">
      <c r="B9" s="22" t="s">
        <v>122</v>
      </c>
      <c r="C9" s="22">
        <v>2000</v>
      </c>
      <c r="D9" s="22" t="s">
        <v>124</v>
      </c>
      <c r="E9" s="22">
        <v>15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</row>
    <row r="10" spans="2:76" ht="27" customHeight="1" thickBot="1" x14ac:dyDescent="0.35">
      <c r="B10" s="22"/>
      <c r="C10" s="23"/>
      <c r="D10" s="28" t="s">
        <v>44</v>
      </c>
      <c r="E10" s="24">
        <v>215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</row>
    <row r="11" spans="2:76" ht="27" customHeight="1" x14ac:dyDescent="0.3">
      <c r="B11" s="22"/>
      <c r="C11" s="22"/>
      <c r="D11" s="22" t="s">
        <v>117</v>
      </c>
      <c r="E11" s="22">
        <v>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</row>
    <row r="12" spans="2:76" ht="27" customHeight="1" x14ac:dyDescent="0.3">
      <c r="B12" s="22"/>
      <c r="C12" s="22"/>
      <c r="D12" s="22" t="s">
        <v>125</v>
      </c>
      <c r="E12" s="22">
        <v>85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</row>
    <row r="13" spans="2:76" ht="27" customHeight="1" thickBot="1" x14ac:dyDescent="0.35">
      <c r="B13" s="22"/>
      <c r="C13" s="22"/>
      <c r="D13" s="29" t="s">
        <v>45</v>
      </c>
      <c r="E13" s="21">
        <v>5085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</row>
    <row r="14" spans="2:76" ht="15" thickBot="1" x14ac:dyDescent="0.35">
      <c r="B14" s="30" t="s">
        <v>47</v>
      </c>
      <c r="C14" s="25">
        <v>5300</v>
      </c>
      <c r="D14" s="30" t="s">
        <v>46</v>
      </c>
      <c r="E14" s="24">
        <v>5300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</row>
    <row r="15" spans="2:76" x14ac:dyDescent="0.3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</row>
    <row r="16" spans="2:76" x14ac:dyDescent="0.3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</row>
    <row r="17" spans="2:76" x14ac:dyDescent="0.3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</row>
    <row r="18" spans="2:76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</row>
    <row r="19" spans="2:76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</row>
    <row r="20" spans="2:76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</row>
    <row r="21" spans="2:76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</row>
    <row r="22" spans="2:76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</row>
    <row r="23" spans="2:76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</row>
    <row r="24" spans="2:76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</row>
    <row r="25" spans="2:76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</row>
    <row r="26" spans="2:76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</row>
    <row r="27" spans="2:76" x14ac:dyDescent="0.3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</row>
    <row r="28" spans="2:76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</row>
    <row r="29" spans="2:76" x14ac:dyDescent="0.3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</row>
    <row r="30" spans="2:76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</row>
    <row r="31" spans="2:76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</row>
    <row r="32" spans="2:76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</row>
    <row r="33" spans="2:76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</row>
    <row r="34" spans="2:76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</row>
    <row r="35" spans="2:76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</row>
    <row r="36" spans="2:76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</row>
    <row r="37" spans="2:76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</row>
    <row r="38" spans="2:76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</row>
    <row r="39" spans="2:76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</row>
    <row r="40" spans="2:76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</row>
    <row r="41" spans="2:76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</row>
    <row r="42" spans="2:76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</row>
    <row r="43" spans="2:76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</row>
    <row r="44" spans="2:76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</row>
    <row r="45" spans="2:76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</row>
    <row r="46" spans="2:76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</row>
    <row r="47" spans="2:76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</row>
    <row r="48" spans="2:76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</row>
    <row r="49" spans="2:76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</row>
    <row r="50" spans="2:76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</row>
    <row r="51" spans="2:76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</row>
    <row r="52" spans="2:76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</row>
    <row r="53" spans="2:76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</row>
    <row r="54" spans="2:76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</row>
    <row r="55" spans="2:76" x14ac:dyDescent="0.3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</row>
    <row r="56" spans="2:76" x14ac:dyDescent="0.3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</row>
    <row r="57" spans="2:76" x14ac:dyDescent="0.3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</row>
    <row r="58" spans="2:76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</row>
    <row r="59" spans="2:76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</row>
    <row r="60" spans="2:76" x14ac:dyDescent="0.3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</row>
    <row r="61" spans="2:76" x14ac:dyDescent="0.3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</row>
    <row r="62" spans="2:76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</row>
    <row r="63" spans="2:76" x14ac:dyDescent="0.3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</row>
    <row r="64" spans="2:76" x14ac:dyDescent="0.3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</row>
    <row r="65" spans="2:76" x14ac:dyDescent="0.3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</row>
    <row r="66" spans="2:76" x14ac:dyDescent="0.3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</row>
    <row r="67" spans="2:76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</row>
    <row r="68" spans="2:76" x14ac:dyDescent="0.3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</row>
    <row r="69" spans="2:76" x14ac:dyDescent="0.3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</row>
    <row r="70" spans="2:76" x14ac:dyDescent="0.3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</row>
    <row r="71" spans="2:76" x14ac:dyDescent="0.3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</row>
    <row r="72" spans="2:76" x14ac:dyDescent="0.3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</row>
    <row r="73" spans="2:76" x14ac:dyDescent="0.3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</row>
    <row r="74" spans="2:76" x14ac:dyDescent="0.3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</row>
    <row r="75" spans="2:76" x14ac:dyDescent="0.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</row>
    <row r="76" spans="2:76" x14ac:dyDescent="0.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</row>
    <row r="77" spans="2:76" x14ac:dyDescent="0.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</row>
    <row r="78" spans="2:76" x14ac:dyDescent="0.3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</row>
    <row r="79" spans="2:76" x14ac:dyDescent="0.3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</row>
    <row r="80" spans="2:76" x14ac:dyDescent="0.3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</row>
    <row r="81" spans="2:76" x14ac:dyDescent="0.3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</row>
    <row r="82" spans="2:76" x14ac:dyDescent="0.3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</row>
    <row r="83" spans="2:76" x14ac:dyDescent="0.3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</row>
    <row r="84" spans="2:76" x14ac:dyDescent="0.3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</row>
    <row r="85" spans="2:76" x14ac:dyDescent="0.3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</row>
    <row r="86" spans="2:76" x14ac:dyDescent="0.3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</row>
    <row r="87" spans="2:76" x14ac:dyDescent="0.3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</row>
    <row r="88" spans="2:76" x14ac:dyDescent="0.3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</row>
    <row r="89" spans="2:76" x14ac:dyDescent="0.3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</row>
    <row r="90" spans="2:76" x14ac:dyDescent="0.3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</row>
    <row r="91" spans="2:76" x14ac:dyDescent="0.3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</row>
    <row r="92" spans="2:76" x14ac:dyDescent="0.3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</row>
    <row r="93" spans="2:76" x14ac:dyDescent="0.3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</row>
    <row r="94" spans="2:76" x14ac:dyDescent="0.3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</row>
    <row r="95" spans="2:76" x14ac:dyDescent="0.3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</row>
    <row r="96" spans="2:76" x14ac:dyDescent="0.3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</row>
    <row r="97" spans="2:76" x14ac:dyDescent="0.3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</row>
    <row r="98" spans="2:76" x14ac:dyDescent="0.3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</row>
    <row r="99" spans="2:76" x14ac:dyDescent="0.3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</row>
    <row r="100" spans="2:76" x14ac:dyDescent="0.3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</row>
    <row r="101" spans="2:76" x14ac:dyDescent="0.3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</row>
    <row r="102" spans="2:76" x14ac:dyDescent="0.3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</row>
    <row r="103" spans="2:76" x14ac:dyDescent="0.3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</row>
    <row r="104" spans="2:76" x14ac:dyDescent="0.3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</row>
    <row r="105" spans="2:76" x14ac:dyDescent="0.3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</row>
    <row r="106" spans="2:76" x14ac:dyDescent="0.3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</row>
    <row r="107" spans="2:76" x14ac:dyDescent="0.3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</row>
    <row r="108" spans="2:76" x14ac:dyDescent="0.3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</row>
    <row r="109" spans="2:76" x14ac:dyDescent="0.3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</row>
    <row r="110" spans="2:76" x14ac:dyDescent="0.3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</row>
    <row r="111" spans="2:76" x14ac:dyDescent="0.3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</row>
    <row r="112" spans="2:76" x14ac:dyDescent="0.3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</row>
    <row r="113" spans="2:76" x14ac:dyDescent="0.3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</row>
    <row r="114" spans="2:76" x14ac:dyDescent="0.3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</row>
    <row r="115" spans="2:76" x14ac:dyDescent="0.3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</row>
    <row r="116" spans="2:76" x14ac:dyDescent="0.3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</row>
    <row r="117" spans="2:76" x14ac:dyDescent="0.3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</row>
    <row r="118" spans="2:76" x14ac:dyDescent="0.3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</row>
    <row r="119" spans="2:76" x14ac:dyDescent="0.3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</row>
    <row r="120" spans="2:76" x14ac:dyDescent="0.3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</row>
    <row r="121" spans="2:76" x14ac:dyDescent="0.3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</row>
    <row r="122" spans="2:76" x14ac:dyDescent="0.3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</row>
    <row r="123" spans="2:76" x14ac:dyDescent="0.3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</row>
    <row r="124" spans="2:76" x14ac:dyDescent="0.3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</row>
    <row r="125" spans="2:76" x14ac:dyDescent="0.3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</row>
    <row r="126" spans="2:76" x14ac:dyDescent="0.3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</row>
    <row r="127" spans="2:76" x14ac:dyDescent="0.3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</row>
    <row r="128" spans="2:76" x14ac:dyDescent="0.3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</row>
    <row r="129" spans="2:76" x14ac:dyDescent="0.3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</row>
    <row r="130" spans="2:76" x14ac:dyDescent="0.3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</row>
    <row r="131" spans="2:76" x14ac:dyDescent="0.3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</row>
    <row r="132" spans="2:76" x14ac:dyDescent="0.3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</row>
    <row r="133" spans="2:76" x14ac:dyDescent="0.3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</row>
    <row r="134" spans="2:76" x14ac:dyDescent="0.3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</row>
    <row r="135" spans="2:76" x14ac:dyDescent="0.3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</row>
    <row r="136" spans="2:76" x14ac:dyDescent="0.3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</row>
    <row r="137" spans="2:76" x14ac:dyDescent="0.3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</row>
    <row r="138" spans="2:76" x14ac:dyDescent="0.3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</row>
    <row r="139" spans="2:76" x14ac:dyDescent="0.3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</row>
    <row r="140" spans="2:76" x14ac:dyDescent="0.3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</row>
    <row r="141" spans="2:76" x14ac:dyDescent="0.3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</row>
    <row r="142" spans="2:76" x14ac:dyDescent="0.3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</row>
    <row r="143" spans="2:76" x14ac:dyDescent="0.3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</row>
    <row r="144" spans="2:76" x14ac:dyDescent="0.3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</row>
    <row r="145" spans="2:76" x14ac:dyDescent="0.3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</row>
    <row r="146" spans="2:76" x14ac:dyDescent="0.3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</row>
    <row r="147" spans="2:76" x14ac:dyDescent="0.3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</row>
    <row r="148" spans="2:76" x14ac:dyDescent="0.3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</row>
    <row r="149" spans="2:76" x14ac:dyDescent="0.3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</row>
    <row r="150" spans="2:76" x14ac:dyDescent="0.3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</row>
    <row r="151" spans="2:76" x14ac:dyDescent="0.3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</row>
    <row r="152" spans="2:76" x14ac:dyDescent="0.3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</row>
    <row r="153" spans="2:76" x14ac:dyDescent="0.3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</row>
    <row r="154" spans="2:76" x14ac:dyDescent="0.3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</row>
    <row r="155" spans="2:76" x14ac:dyDescent="0.3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</row>
    <row r="156" spans="2:76" x14ac:dyDescent="0.3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</row>
    <row r="157" spans="2:76" x14ac:dyDescent="0.3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</row>
    <row r="158" spans="2:76" x14ac:dyDescent="0.3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</row>
    <row r="159" spans="2:76" x14ac:dyDescent="0.3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</row>
    <row r="160" spans="2:76" x14ac:dyDescent="0.3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</row>
    <row r="161" spans="2:76" x14ac:dyDescent="0.3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</row>
    <row r="162" spans="2:76" x14ac:dyDescent="0.3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</row>
    <row r="163" spans="2:76" x14ac:dyDescent="0.3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</row>
    <row r="164" spans="2:76" x14ac:dyDescent="0.3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</row>
    <row r="165" spans="2:76" x14ac:dyDescent="0.3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</row>
    <row r="166" spans="2:76" x14ac:dyDescent="0.3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</row>
    <row r="167" spans="2:76" x14ac:dyDescent="0.3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</row>
    <row r="168" spans="2:76" x14ac:dyDescent="0.3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</row>
    <row r="169" spans="2:76" x14ac:dyDescent="0.3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</row>
    <row r="170" spans="2:76" x14ac:dyDescent="0.3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</row>
    <row r="171" spans="2:76" x14ac:dyDescent="0.3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</row>
    <row r="172" spans="2:76" x14ac:dyDescent="0.3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</row>
    <row r="173" spans="2:76" x14ac:dyDescent="0.3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</row>
    <row r="174" spans="2:76" x14ac:dyDescent="0.3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</row>
    <row r="175" spans="2:76" x14ac:dyDescent="0.3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</row>
    <row r="176" spans="2:76" x14ac:dyDescent="0.3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</row>
    <row r="177" spans="2:76" x14ac:dyDescent="0.3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</row>
    <row r="178" spans="2:76" x14ac:dyDescent="0.3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</row>
    <row r="179" spans="2:76" x14ac:dyDescent="0.3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</row>
    <row r="180" spans="2:76" x14ac:dyDescent="0.3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</row>
    <row r="181" spans="2:76" x14ac:dyDescent="0.3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</row>
    <row r="182" spans="2:76" x14ac:dyDescent="0.3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</row>
    <row r="183" spans="2:76" x14ac:dyDescent="0.3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</row>
    <row r="184" spans="2:76" x14ac:dyDescent="0.3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</row>
    <row r="185" spans="2:76" x14ac:dyDescent="0.3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</row>
    <row r="186" spans="2:76" x14ac:dyDescent="0.3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</row>
    <row r="187" spans="2:76" x14ac:dyDescent="0.3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</row>
    <row r="188" spans="2:76" x14ac:dyDescent="0.3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</row>
    <row r="189" spans="2:76" x14ac:dyDescent="0.3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</row>
    <row r="190" spans="2:76" x14ac:dyDescent="0.3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</row>
    <row r="191" spans="2:76" x14ac:dyDescent="0.3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</row>
    <row r="192" spans="2:76" x14ac:dyDescent="0.3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</row>
    <row r="193" spans="2:76" x14ac:dyDescent="0.3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</row>
    <row r="194" spans="2:76" x14ac:dyDescent="0.3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</row>
    <row r="195" spans="2:76" x14ac:dyDescent="0.3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</row>
    <row r="196" spans="2:76" x14ac:dyDescent="0.3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</row>
    <row r="197" spans="2:76" x14ac:dyDescent="0.3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</row>
    <row r="198" spans="2:76" x14ac:dyDescent="0.3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</row>
    <row r="199" spans="2:76" x14ac:dyDescent="0.3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</row>
    <row r="200" spans="2:76" x14ac:dyDescent="0.3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</row>
    <row r="201" spans="2:76" x14ac:dyDescent="0.3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</row>
    <row r="202" spans="2:76" x14ac:dyDescent="0.3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</row>
    <row r="203" spans="2:76" x14ac:dyDescent="0.3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</row>
    <row r="204" spans="2:76" x14ac:dyDescent="0.3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</row>
    <row r="205" spans="2:76" x14ac:dyDescent="0.3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</row>
    <row r="206" spans="2:76" x14ac:dyDescent="0.3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</row>
    <row r="207" spans="2:76" x14ac:dyDescent="0.3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</row>
    <row r="208" spans="2:76" x14ac:dyDescent="0.3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</row>
    <row r="209" spans="2:76" x14ac:dyDescent="0.3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</row>
    <row r="210" spans="2:76" x14ac:dyDescent="0.3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</row>
    <row r="211" spans="2:76" x14ac:dyDescent="0.3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</row>
    <row r="212" spans="2:76" x14ac:dyDescent="0.3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</row>
    <row r="213" spans="2:76" x14ac:dyDescent="0.3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</row>
    <row r="214" spans="2:76" x14ac:dyDescent="0.3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</row>
    <row r="215" spans="2:76" x14ac:dyDescent="0.3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</row>
    <row r="216" spans="2:76" x14ac:dyDescent="0.3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</row>
    <row r="217" spans="2:76" x14ac:dyDescent="0.3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</row>
    <row r="218" spans="2:76" x14ac:dyDescent="0.3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</row>
    <row r="219" spans="2:76" x14ac:dyDescent="0.3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</row>
    <row r="220" spans="2:76" x14ac:dyDescent="0.3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</row>
    <row r="221" spans="2:76" x14ac:dyDescent="0.3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</row>
    <row r="222" spans="2:76" x14ac:dyDescent="0.3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</row>
    <row r="223" spans="2:76" x14ac:dyDescent="0.3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</row>
    <row r="224" spans="2:76" x14ac:dyDescent="0.3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</row>
    <row r="225" spans="2:76" x14ac:dyDescent="0.3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</row>
    <row r="226" spans="2:76" x14ac:dyDescent="0.3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</row>
    <row r="227" spans="2:76" x14ac:dyDescent="0.3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</row>
    <row r="228" spans="2:76" x14ac:dyDescent="0.3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</row>
    <row r="229" spans="2:76" x14ac:dyDescent="0.3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</row>
    <row r="230" spans="2:76" x14ac:dyDescent="0.3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</row>
    <row r="231" spans="2:76" x14ac:dyDescent="0.3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</row>
    <row r="232" spans="2:76" x14ac:dyDescent="0.3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</row>
    <row r="233" spans="2:76" x14ac:dyDescent="0.3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</row>
    <row r="234" spans="2:76" x14ac:dyDescent="0.3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</row>
    <row r="235" spans="2:76" x14ac:dyDescent="0.3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</row>
    <row r="236" spans="2:76" x14ac:dyDescent="0.3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</row>
    <row r="237" spans="2:76" x14ac:dyDescent="0.3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</row>
    <row r="238" spans="2:76" x14ac:dyDescent="0.3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</row>
    <row r="239" spans="2:76" x14ac:dyDescent="0.3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</row>
    <row r="240" spans="2:76" x14ac:dyDescent="0.3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</row>
    <row r="241" spans="2:76" x14ac:dyDescent="0.3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</row>
    <row r="242" spans="2:76" x14ac:dyDescent="0.3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</row>
    <row r="243" spans="2:76" x14ac:dyDescent="0.3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</row>
    <row r="244" spans="2:76" x14ac:dyDescent="0.3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</row>
    <row r="245" spans="2:76" x14ac:dyDescent="0.3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</row>
    <row r="246" spans="2:76" x14ac:dyDescent="0.3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</row>
    <row r="247" spans="2:76" x14ac:dyDescent="0.3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</row>
    <row r="248" spans="2:76" x14ac:dyDescent="0.3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</row>
    <row r="249" spans="2:76" x14ac:dyDescent="0.3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</row>
    <row r="250" spans="2:76" x14ac:dyDescent="0.3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</row>
    <row r="251" spans="2:76" x14ac:dyDescent="0.3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</row>
    <row r="252" spans="2:76" x14ac:dyDescent="0.3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</row>
    <row r="253" spans="2:76" x14ac:dyDescent="0.3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</row>
    <row r="254" spans="2:76" x14ac:dyDescent="0.3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</row>
    <row r="255" spans="2:76" x14ac:dyDescent="0.3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</row>
    <row r="256" spans="2:76" x14ac:dyDescent="0.3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</row>
    <row r="257" spans="2:76" x14ac:dyDescent="0.3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</row>
    <row r="258" spans="2:76" x14ac:dyDescent="0.3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</row>
    <row r="259" spans="2:76" x14ac:dyDescent="0.3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</row>
    <row r="260" spans="2:76" x14ac:dyDescent="0.3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</row>
    <row r="261" spans="2:76" x14ac:dyDescent="0.3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</row>
    <row r="262" spans="2:76" x14ac:dyDescent="0.3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</row>
    <row r="263" spans="2:76" x14ac:dyDescent="0.3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</row>
    <row r="264" spans="2:76" x14ac:dyDescent="0.3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</row>
    <row r="265" spans="2:76" x14ac:dyDescent="0.3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</row>
    <row r="266" spans="2:76" x14ac:dyDescent="0.3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</row>
    <row r="267" spans="2:76" x14ac:dyDescent="0.3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</row>
    <row r="268" spans="2:76" x14ac:dyDescent="0.3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</row>
    <row r="269" spans="2:76" x14ac:dyDescent="0.3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</row>
    <row r="270" spans="2:76" x14ac:dyDescent="0.3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</row>
    <row r="271" spans="2:76" x14ac:dyDescent="0.3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</row>
    <row r="272" spans="2:76" x14ac:dyDescent="0.3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</row>
    <row r="273" spans="2:76" x14ac:dyDescent="0.3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</row>
    <row r="274" spans="2:76" x14ac:dyDescent="0.3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</row>
    <row r="275" spans="2:76" x14ac:dyDescent="0.3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</row>
    <row r="276" spans="2:76" x14ac:dyDescent="0.3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</row>
    <row r="277" spans="2:76" x14ac:dyDescent="0.3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</row>
    <row r="278" spans="2:76" x14ac:dyDescent="0.3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</row>
    <row r="279" spans="2:76" x14ac:dyDescent="0.3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</row>
    <row r="280" spans="2:76" x14ac:dyDescent="0.3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</row>
    <row r="281" spans="2:76" x14ac:dyDescent="0.3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</row>
    <row r="282" spans="2:76" x14ac:dyDescent="0.3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</row>
    <row r="283" spans="2:76" x14ac:dyDescent="0.3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</row>
    <row r="284" spans="2:76" x14ac:dyDescent="0.3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</row>
    <row r="285" spans="2:76" x14ac:dyDescent="0.3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</row>
    <row r="286" spans="2:76" x14ac:dyDescent="0.3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</row>
    <row r="287" spans="2:76" x14ac:dyDescent="0.3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</row>
    <row r="288" spans="2:76" x14ac:dyDescent="0.3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</row>
    <row r="289" spans="2:76" x14ac:dyDescent="0.3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</row>
    <row r="290" spans="2:76" x14ac:dyDescent="0.3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</row>
    <row r="291" spans="2:76" x14ac:dyDescent="0.3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</row>
    <row r="292" spans="2:76" x14ac:dyDescent="0.3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</row>
    <row r="293" spans="2:76" x14ac:dyDescent="0.3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</row>
    <row r="294" spans="2:76" x14ac:dyDescent="0.3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</row>
    <row r="295" spans="2:76" x14ac:dyDescent="0.3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</row>
    <row r="296" spans="2:76" x14ac:dyDescent="0.3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</row>
    <row r="297" spans="2:76" x14ac:dyDescent="0.3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</row>
    <row r="298" spans="2:76" x14ac:dyDescent="0.3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</row>
    <row r="299" spans="2:76" x14ac:dyDescent="0.3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</row>
    <row r="300" spans="2:76" x14ac:dyDescent="0.3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</row>
    <row r="301" spans="2:76" x14ac:dyDescent="0.3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</row>
    <row r="302" spans="2:76" x14ac:dyDescent="0.3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</row>
    <row r="303" spans="2:76" x14ac:dyDescent="0.3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</row>
    <row r="304" spans="2:76" x14ac:dyDescent="0.3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</row>
    <row r="305" spans="2:76" x14ac:dyDescent="0.3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</row>
    <row r="306" spans="2:76" x14ac:dyDescent="0.3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</row>
    <row r="307" spans="2:76" x14ac:dyDescent="0.3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</row>
    <row r="308" spans="2:76" x14ac:dyDescent="0.3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</row>
    <row r="309" spans="2:76" x14ac:dyDescent="0.3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</row>
    <row r="310" spans="2:76" x14ac:dyDescent="0.3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</row>
    <row r="311" spans="2:76" x14ac:dyDescent="0.3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</row>
    <row r="312" spans="2:76" x14ac:dyDescent="0.3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</row>
    <row r="313" spans="2:76" x14ac:dyDescent="0.3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</row>
    <row r="314" spans="2:76" x14ac:dyDescent="0.3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</row>
    <row r="315" spans="2:76" x14ac:dyDescent="0.3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</row>
    <row r="316" spans="2:76" x14ac:dyDescent="0.3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</row>
    <row r="317" spans="2:76" x14ac:dyDescent="0.3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</row>
    <row r="318" spans="2:76" x14ac:dyDescent="0.3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</row>
    <row r="319" spans="2:76" x14ac:dyDescent="0.3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</row>
    <row r="320" spans="2:76" x14ac:dyDescent="0.3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</row>
    <row r="321" spans="2:76" x14ac:dyDescent="0.3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</row>
    <row r="322" spans="2:76" x14ac:dyDescent="0.3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</row>
    <row r="323" spans="2:76" x14ac:dyDescent="0.3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</row>
    <row r="324" spans="2:76" x14ac:dyDescent="0.3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</row>
    <row r="325" spans="2:76" x14ac:dyDescent="0.3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</row>
    <row r="326" spans="2:76" x14ac:dyDescent="0.3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</row>
    <row r="327" spans="2:76" x14ac:dyDescent="0.3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</row>
    <row r="328" spans="2:76" x14ac:dyDescent="0.3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</row>
    <row r="329" spans="2:76" x14ac:dyDescent="0.3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</row>
    <row r="330" spans="2:76" x14ac:dyDescent="0.3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</row>
    <row r="331" spans="2:76" x14ac:dyDescent="0.3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</row>
    <row r="332" spans="2:76" x14ac:dyDescent="0.3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</row>
    <row r="333" spans="2:76" x14ac:dyDescent="0.3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</row>
    <row r="334" spans="2:76" x14ac:dyDescent="0.3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</row>
    <row r="335" spans="2:76" x14ac:dyDescent="0.3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</row>
    <row r="336" spans="2:76" x14ac:dyDescent="0.3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</row>
    <row r="337" spans="2:76" x14ac:dyDescent="0.3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</row>
    <row r="338" spans="2:76" x14ac:dyDescent="0.3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</row>
    <row r="339" spans="2:76" x14ac:dyDescent="0.3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</row>
    <row r="340" spans="2:76" x14ac:dyDescent="0.3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</row>
    <row r="341" spans="2:76" x14ac:dyDescent="0.3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</row>
    <row r="342" spans="2:76" x14ac:dyDescent="0.3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</row>
    <row r="343" spans="2:76" x14ac:dyDescent="0.3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</row>
    <row r="344" spans="2:76" x14ac:dyDescent="0.3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</row>
    <row r="345" spans="2:76" x14ac:dyDescent="0.3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</row>
    <row r="346" spans="2:76" x14ac:dyDescent="0.3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</row>
    <row r="347" spans="2:76" x14ac:dyDescent="0.3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</row>
    <row r="348" spans="2:76" x14ac:dyDescent="0.3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</row>
    <row r="349" spans="2:76" x14ac:dyDescent="0.3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</row>
    <row r="350" spans="2:76" x14ac:dyDescent="0.3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</row>
    <row r="351" spans="2:76" x14ac:dyDescent="0.3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</row>
    <row r="352" spans="2:76" x14ac:dyDescent="0.3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</row>
    <row r="353" spans="2:76" x14ac:dyDescent="0.3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</row>
    <row r="354" spans="2:76" x14ac:dyDescent="0.3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</row>
    <row r="355" spans="2:76" x14ac:dyDescent="0.3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</row>
    <row r="356" spans="2:76" x14ac:dyDescent="0.3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</row>
    <row r="357" spans="2:76" x14ac:dyDescent="0.3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</row>
    <row r="358" spans="2:76" x14ac:dyDescent="0.3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</row>
    <row r="359" spans="2:76" x14ac:dyDescent="0.3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</row>
    <row r="360" spans="2:76" x14ac:dyDescent="0.3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</row>
    <row r="361" spans="2:76" x14ac:dyDescent="0.3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</row>
    <row r="362" spans="2:76" x14ac:dyDescent="0.3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</row>
    <row r="363" spans="2:76" x14ac:dyDescent="0.3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</row>
    <row r="364" spans="2:76" x14ac:dyDescent="0.3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</row>
    <row r="365" spans="2:76" x14ac:dyDescent="0.3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</row>
    <row r="366" spans="2:76" x14ac:dyDescent="0.3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</row>
    <row r="367" spans="2:76" x14ac:dyDescent="0.3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</row>
    <row r="368" spans="2:76" x14ac:dyDescent="0.3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</row>
    <row r="369" spans="2:76" x14ac:dyDescent="0.3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</row>
    <row r="370" spans="2:76" x14ac:dyDescent="0.3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</row>
    <row r="371" spans="2:76" x14ac:dyDescent="0.3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</row>
    <row r="372" spans="2:76" x14ac:dyDescent="0.3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</row>
    <row r="373" spans="2:76" x14ac:dyDescent="0.3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</row>
    <row r="374" spans="2:76" x14ac:dyDescent="0.3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</row>
    <row r="375" spans="2:76" x14ac:dyDescent="0.3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</row>
    <row r="376" spans="2:76" x14ac:dyDescent="0.3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</row>
    <row r="377" spans="2:76" x14ac:dyDescent="0.3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</row>
    <row r="378" spans="2:76" x14ac:dyDescent="0.3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</row>
    <row r="379" spans="2:76" x14ac:dyDescent="0.3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</row>
    <row r="380" spans="2:76" x14ac:dyDescent="0.3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</row>
    <row r="381" spans="2:76" x14ac:dyDescent="0.3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</row>
    <row r="382" spans="2:76" x14ac:dyDescent="0.3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</row>
    <row r="383" spans="2:76" x14ac:dyDescent="0.3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</row>
    <row r="384" spans="2:76" x14ac:dyDescent="0.3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</row>
    <row r="385" spans="2:76" x14ac:dyDescent="0.3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</row>
    <row r="386" spans="2:76" x14ac:dyDescent="0.3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</row>
    <row r="387" spans="2:76" x14ac:dyDescent="0.3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</row>
    <row r="388" spans="2:76" x14ac:dyDescent="0.3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</row>
    <row r="389" spans="2:76" x14ac:dyDescent="0.3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</row>
    <row r="390" spans="2:76" x14ac:dyDescent="0.3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</row>
    <row r="391" spans="2:76" x14ac:dyDescent="0.3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</row>
    <row r="392" spans="2:76" x14ac:dyDescent="0.3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</row>
    <row r="393" spans="2:76" x14ac:dyDescent="0.3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</row>
    <row r="394" spans="2:76" x14ac:dyDescent="0.3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</row>
    <row r="395" spans="2:76" x14ac:dyDescent="0.3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</row>
    <row r="396" spans="2:76" x14ac:dyDescent="0.3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</row>
    <row r="397" spans="2:76" x14ac:dyDescent="0.3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</row>
    <row r="398" spans="2:76" x14ac:dyDescent="0.3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</row>
    <row r="399" spans="2:76" x14ac:dyDescent="0.3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</row>
    <row r="400" spans="2:76" x14ac:dyDescent="0.3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</row>
    <row r="401" spans="2:76" x14ac:dyDescent="0.3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</row>
    <row r="402" spans="2:76" x14ac:dyDescent="0.3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</row>
    <row r="403" spans="2:76" x14ac:dyDescent="0.3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</row>
    <row r="404" spans="2:76" x14ac:dyDescent="0.3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</row>
    <row r="405" spans="2:76" x14ac:dyDescent="0.3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</row>
    <row r="406" spans="2:76" x14ac:dyDescent="0.3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</row>
    <row r="407" spans="2:76" x14ac:dyDescent="0.3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</row>
    <row r="408" spans="2:76" x14ac:dyDescent="0.3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</row>
    <row r="409" spans="2:76" x14ac:dyDescent="0.3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</row>
    <row r="410" spans="2:76" x14ac:dyDescent="0.3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</row>
    <row r="411" spans="2:76" x14ac:dyDescent="0.3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</row>
    <row r="412" spans="2:76" x14ac:dyDescent="0.3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</row>
    <row r="413" spans="2:76" x14ac:dyDescent="0.3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</row>
    <row r="414" spans="2:76" x14ac:dyDescent="0.3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</row>
    <row r="415" spans="2:76" x14ac:dyDescent="0.3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</row>
    <row r="416" spans="2:76" x14ac:dyDescent="0.3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</row>
    <row r="417" spans="2:76" x14ac:dyDescent="0.3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</row>
    <row r="418" spans="2:76" x14ac:dyDescent="0.3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</row>
    <row r="419" spans="2:76" x14ac:dyDescent="0.3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</row>
    <row r="420" spans="2:76" x14ac:dyDescent="0.3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</row>
    <row r="421" spans="2:76" x14ac:dyDescent="0.3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</row>
    <row r="422" spans="2:76" x14ac:dyDescent="0.3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</row>
    <row r="423" spans="2:76" x14ac:dyDescent="0.3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</row>
    <row r="424" spans="2:76" x14ac:dyDescent="0.3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</row>
    <row r="425" spans="2:76" x14ac:dyDescent="0.3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</row>
    <row r="426" spans="2:76" x14ac:dyDescent="0.3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</row>
    <row r="427" spans="2:76" x14ac:dyDescent="0.3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</row>
    <row r="428" spans="2:76" x14ac:dyDescent="0.3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</row>
    <row r="429" spans="2:76" x14ac:dyDescent="0.3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</row>
    <row r="430" spans="2:76" x14ac:dyDescent="0.3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</row>
    <row r="431" spans="2:76" x14ac:dyDescent="0.3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</row>
    <row r="432" spans="2:76" x14ac:dyDescent="0.3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</row>
    <row r="433" spans="2:76" x14ac:dyDescent="0.3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</row>
    <row r="434" spans="2:76" x14ac:dyDescent="0.3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</row>
    <row r="435" spans="2:76" x14ac:dyDescent="0.3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</row>
    <row r="436" spans="2:76" x14ac:dyDescent="0.3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</row>
    <row r="437" spans="2:76" x14ac:dyDescent="0.3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</row>
    <row r="438" spans="2:76" x14ac:dyDescent="0.3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</row>
    <row r="439" spans="2:76" x14ac:dyDescent="0.3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</row>
    <row r="440" spans="2:76" x14ac:dyDescent="0.3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</row>
    <row r="441" spans="2:76" x14ac:dyDescent="0.3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</row>
    <row r="442" spans="2:76" x14ac:dyDescent="0.3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</row>
    <row r="443" spans="2:76" x14ac:dyDescent="0.3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</row>
    <row r="444" spans="2:76" x14ac:dyDescent="0.3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</row>
    <row r="445" spans="2:76" x14ac:dyDescent="0.3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</row>
    <row r="446" spans="2:76" x14ac:dyDescent="0.3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</row>
    <row r="447" spans="2:76" x14ac:dyDescent="0.3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</row>
    <row r="448" spans="2:76" x14ac:dyDescent="0.3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</row>
    <row r="449" spans="2:76" x14ac:dyDescent="0.3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</row>
    <row r="450" spans="2:76" x14ac:dyDescent="0.3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</row>
    <row r="451" spans="2:76" x14ac:dyDescent="0.3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</row>
    <row r="452" spans="2:76" x14ac:dyDescent="0.3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</row>
    <row r="453" spans="2:76" x14ac:dyDescent="0.3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</row>
    <row r="454" spans="2:76" x14ac:dyDescent="0.3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</row>
    <row r="455" spans="2:76" x14ac:dyDescent="0.3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</row>
    <row r="456" spans="2:76" x14ac:dyDescent="0.3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</row>
    <row r="457" spans="2:76" x14ac:dyDescent="0.3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</row>
    <row r="458" spans="2:76" x14ac:dyDescent="0.3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</row>
    <row r="459" spans="2:76" x14ac:dyDescent="0.3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</row>
    <row r="460" spans="2:76" x14ac:dyDescent="0.3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</row>
    <row r="461" spans="2:76" x14ac:dyDescent="0.3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</row>
    <row r="462" spans="2:76" x14ac:dyDescent="0.3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</row>
    <row r="463" spans="2:76" x14ac:dyDescent="0.3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</row>
    <row r="464" spans="2:76" x14ac:dyDescent="0.3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</row>
    <row r="465" spans="2:76" x14ac:dyDescent="0.3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</row>
    <row r="466" spans="2:76" x14ac:dyDescent="0.3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</row>
    <row r="467" spans="2:76" x14ac:dyDescent="0.3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</row>
    <row r="468" spans="2:76" x14ac:dyDescent="0.3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</row>
    <row r="469" spans="2:76" x14ac:dyDescent="0.3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</row>
    <row r="470" spans="2:76" x14ac:dyDescent="0.3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</row>
    <row r="471" spans="2:76" x14ac:dyDescent="0.3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</row>
    <row r="472" spans="2:76" x14ac:dyDescent="0.3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</row>
    <row r="473" spans="2:76" x14ac:dyDescent="0.3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</row>
    <row r="474" spans="2:76" x14ac:dyDescent="0.3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</row>
    <row r="475" spans="2:76" x14ac:dyDescent="0.3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</row>
    <row r="476" spans="2:76" x14ac:dyDescent="0.3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</row>
    <row r="477" spans="2:76" x14ac:dyDescent="0.3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</row>
    <row r="478" spans="2:76" x14ac:dyDescent="0.3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</row>
    <row r="479" spans="2:76" x14ac:dyDescent="0.3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</row>
    <row r="480" spans="2:76" x14ac:dyDescent="0.3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</row>
    <row r="481" spans="2:76" x14ac:dyDescent="0.3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</row>
    <row r="482" spans="2:76" x14ac:dyDescent="0.3"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</row>
    <row r="483" spans="2:76" x14ac:dyDescent="0.3"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</row>
    <row r="484" spans="2:76" x14ac:dyDescent="0.3"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</row>
    <row r="485" spans="2:76" x14ac:dyDescent="0.3"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</row>
    <row r="486" spans="2:76" x14ac:dyDescent="0.3"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</row>
    <row r="487" spans="2:76" x14ac:dyDescent="0.3"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</row>
    <row r="488" spans="2:76" x14ac:dyDescent="0.3"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</row>
    <row r="489" spans="2:76" x14ac:dyDescent="0.3"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</row>
    <row r="490" spans="2:76" x14ac:dyDescent="0.3"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</row>
    <row r="491" spans="2:76" x14ac:dyDescent="0.3"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</row>
  </sheetData>
  <mergeCells count="2">
    <mergeCell ref="B1:G1"/>
    <mergeCell ref="B3:G3"/>
  </mergeCells>
  <conditionalFormatting sqref="C14">
    <cfRule type="cellIs" dxfId="71" priority="10" operator="lessThan">
      <formula>5300</formula>
    </cfRule>
    <cfRule type="cellIs" dxfId="70" priority="11" operator="greaterThan">
      <formula>5300</formula>
    </cfRule>
    <cfRule type="cellIs" dxfId="69" priority="12" operator="equal">
      <formula>5300</formula>
    </cfRule>
  </conditionalFormatting>
  <conditionalFormatting sqref="E14">
    <cfRule type="cellIs" dxfId="68" priority="7" operator="lessThan">
      <formula>5300</formula>
    </cfRule>
    <cfRule type="cellIs" dxfId="67" priority="8" operator="greaterThan">
      <formula>5300</formula>
    </cfRule>
    <cfRule type="cellIs" dxfId="66" priority="9" operator="equal">
      <formula>5300</formula>
    </cfRule>
  </conditionalFormatting>
  <conditionalFormatting sqref="E10">
    <cfRule type="cellIs" dxfId="65" priority="4" operator="lessThan">
      <formula>215</formula>
    </cfRule>
    <cfRule type="cellIs" dxfId="64" priority="5" operator="greaterThan">
      <formula>215</formula>
    </cfRule>
    <cfRule type="cellIs" dxfId="63" priority="6" operator="equal">
      <formula>215</formula>
    </cfRule>
  </conditionalFormatting>
  <conditionalFormatting sqref="E13">
    <cfRule type="cellIs" dxfId="62" priority="1" operator="lessThan">
      <formula>5085</formula>
    </cfRule>
    <cfRule type="cellIs" dxfId="61" priority="2" operator="greaterThan">
      <formula>5085</formula>
    </cfRule>
    <cfRule type="cellIs" dxfId="60" priority="3" operator="equal">
      <formula>5085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4:E13"/>
  <sheetViews>
    <sheetView zoomScaleNormal="100" workbookViewId="0">
      <selection activeCell="D12" sqref="D12"/>
    </sheetView>
  </sheetViews>
  <sheetFormatPr defaultRowHeight="14.4" x14ac:dyDescent="0.3"/>
  <cols>
    <col min="1" max="1" width="3.33203125" customWidth="1"/>
    <col min="2" max="2" width="43.44140625" customWidth="1"/>
    <col min="3" max="3" width="13.33203125" style="31" customWidth="1"/>
  </cols>
  <sheetData>
    <row r="4" spans="2:5" x14ac:dyDescent="0.3">
      <c r="B4" s="89" t="s">
        <v>48</v>
      </c>
      <c r="C4" s="89"/>
      <c r="D4" s="89"/>
      <c r="E4" s="89"/>
    </row>
    <row r="6" spans="2:5" ht="25.95" customHeight="1" x14ac:dyDescent="0.3">
      <c r="B6" t="s">
        <v>40</v>
      </c>
      <c r="C6" s="31">
        <v>1300</v>
      </c>
    </row>
    <row r="7" spans="2:5" ht="25.95" customHeight="1" x14ac:dyDescent="0.3">
      <c r="B7" t="s">
        <v>49</v>
      </c>
      <c r="C7" s="33">
        <v>100</v>
      </c>
    </row>
    <row r="8" spans="2:5" ht="25.95" customHeight="1" x14ac:dyDescent="0.3">
      <c r="B8" s="32" t="s">
        <v>50</v>
      </c>
      <c r="C8" s="31">
        <v>300</v>
      </c>
    </row>
    <row r="9" spans="2:5" ht="25.95" customHeight="1" x14ac:dyDescent="0.3">
      <c r="B9" t="s">
        <v>51</v>
      </c>
      <c r="C9" s="33">
        <v>200</v>
      </c>
    </row>
    <row r="10" spans="2:5" ht="25.95" customHeight="1" x14ac:dyDescent="0.3">
      <c r="B10" s="32" t="s">
        <v>11</v>
      </c>
      <c r="C10" s="31">
        <f>C8-C9</f>
        <v>100</v>
      </c>
    </row>
    <row r="11" spans="2:5" ht="25.95" customHeight="1" x14ac:dyDescent="0.3">
      <c r="B11" t="s">
        <v>52</v>
      </c>
      <c r="C11" s="33">
        <f>C10*15%</f>
        <v>15</v>
      </c>
    </row>
    <row r="12" spans="2:5" ht="25.95" customHeight="1" thickBot="1" x14ac:dyDescent="0.35">
      <c r="B12" s="32" t="s">
        <v>12</v>
      </c>
      <c r="C12" s="34">
        <v>85</v>
      </c>
    </row>
    <row r="13" spans="2:5" ht="15" thickTop="1" x14ac:dyDescent="0.3"/>
  </sheetData>
  <mergeCells count="1">
    <mergeCell ref="B4:E4"/>
  </mergeCells>
  <conditionalFormatting sqref="C12">
    <cfRule type="cellIs" dxfId="59" priority="1" operator="lessThan">
      <formula>85</formula>
    </cfRule>
    <cfRule type="cellIs" dxfId="58" priority="2" operator="greaterThan">
      <formula>85</formula>
    </cfRule>
    <cfRule type="cellIs" dxfId="57" priority="3" operator="equal">
      <formula>85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4"/>
  <sheetViews>
    <sheetView topLeftCell="A6" zoomScale="82" zoomScaleNormal="100" workbookViewId="0">
      <selection activeCell="G23" sqref="G23"/>
    </sheetView>
  </sheetViews>
  <sheetFormatPr defaultRowHeight="14.4" x14ac:dyDescent="0.3"/>
  <cols>
    <col min="1" max="1" width="4" customWidth="1"/>
    <col min="2" max="2" width="65.44140625" customWidth="1"/>
    <col min="3" max="3" width="18" customWidth="1"/>
    <col min="4" max="4" width="18.33203125" hidden="1" customWidth="1"/>
    <col min="5" max="5" width="7" style="42" customWidth="1"/>
  </cols>
  <sheetData>
    <row r="1" spans="1:5" ht="21" customHeight="1" x14ac:dyDescent="0.3">
      <c r="A1" s="90" t="s">
        <v>53</v>
      </c>
      <c r="B1" s="90"/>
      <c r="C1" s="90"/>
      <c r="D1" s="90"/>
      <c r="E1" s="90"/>
    </row>
    <row r="2" spans="1:5" ht="27.75" customHeight="1" x14ac:dyDescent="0.3">
      <c r="A2" s="90" t="s">
        <v>57</v>
      </c>
      <c r="B2" s="90"/>
      <c r="C2" s="90"/>
      <c r="D2" s="90"/>
      <c r="E2" s="90"/>
    </row>
    <row r="3" spans="1:5" ht="23.25" customHeight="1" x14ac:dyDescent="0.3">
      <c r="A3" s="19"/>
      <c r="B3" s="69" t="s">
        <v>16</v>
      </c>
      <c r="C3" s="40" t="s">
        <v>56</v>
      </c>
      <c r="D3" s="69" t="s">
        <v>17</v>
      </c>
      <c r="E3" s="40" t="s">
        <v>18</v>
      </c>
    </row>
    <row r="4" spans="1:5" ht="30" customHeight="1" x14ac:dyDescent="0.3">
      <c r="A4" s="40">
        <v>1</v>
      </c>
      <c r="B4" s="41" t="s">
        <v>54</v>
      </c>
      <c r="C4" s="40">
        <v>1300</v>
      </c>
      <c r="D4" s="19"/>
      <c r="E4" s="40">
        <v>1</v>
      </c>
    </row>
    <row r="5" spans="1:5" ht="30" customHeight="1" x14ac:dyDescent="0.3">
      <c r="A5" s="40">
        <v>2</v>
      </c>
      <c r="B5" s="71" t="s">
        <v>69</v>
      </c>
      <c r="C5" s="40">
        <v>1000</v>
      </c>
      <c r="D5" s="19"/>
      <c r="E5" s="40">
        <v>1</v>
      </c>
    </row>
    <row r="6" spans="1:5" ht="30" customHeight="1" x14ac:dyDescent="0.3">
      <c r="A6" s="40">
        <v>3</v>
      </c>
      <c r="B6" s="41" t="s">
        <v>70</v>
      </c>
      <c r="C6" s="40">
        <v>3000</v>
      </c>
      <c r="D6" s="19"/>
      <c r="E6" s="40">
        <v>1</v>
      </c>
    </row>
    <row r="7" spans="1:5" ht="30" customHeight="1" x14ac:dyDescent="0.3">
      <c r="A7" s="40">
        <v>4</v>
      </c>
      <c r="B7" s="41" t="s">
        <v>20</v>
      </c>
      <c r="C7" s="40">
        <v>13115</v>
      </c>
      <c r="D7" s="19" t="s">
        <v>19</v>
      </c>
      <c r="E7" s="40">
        <v>1</v>
      </c>
    </row>
    <row r="8" spans="1:5" ht="30" customHeight="1" x14ac:dyDescent="0.3">
      <c r="A8" s="40">
        <v>5</v>
      </c>
      <c r="B8" s="41" t="s">
        <v>21</v>
      </c>
      <c r="C8" s="40">
        <v>1300</v>
      </c>
      <c r="D8" s="19" t="s">
        <v>19</v>
      </c>
      <c r="E8" s="40">
        <v>1</v>
      </c>
    </row>
    <row r="9" spans="1:5" ht="30" customHeight="1" x14ac:dyDescent="0.3">
      <c r="A9" s="40">
        <v>6</v>
      </c>
      <c r="B9" s="41" t="s">
        <v>22</v>
      </c>
      <c r="C9" s="40">
        <v>2000</v>
      </c>
      <c r="D9" s="19" t="s">
        <v>19</v>
      </c>
      <c r="E9" s="40">
        <v>1</v>
      </c>
    </row>
    <row r="10" spans="1:5" ht="30" customHeight="1" x14ac:dyDescent="0.3">
      <c r="A10" s="40">
        <v>7</v>
      </c>
      <c r="B10" s="41" t="s">
        <v>23</v>
      </c>
      <c r="C10" s="40">
        <v>2000</v>
      </c>
      <c r="D10" s="19" t="s">
        <v>19</v>
      </c>
      <c r="E10" s="40">
        <v>1</v>
      </c>
    </row>
    <row r="11" spans="1:5" ht="30" customHeight="1" x14ac:dyDescent="0.3">
      <c r="A11" s="40">
        <v>8</v>
      </c>
      <c r="B11" s="71" t="s">
        <v>24</v>
      </c>
      <c r="C11" s="40">
        <v>200</v>
      </c>
      <c r="D11" s="19" t="s">
        <v>19</v>
      </c>
      <c r="E11" s="40">
        <v>1</v>
      </c>
    </row>
    <row r="12" spans="1:5" ht="30" customHeight="1" x14ac:dyDescent="0.3">
      <c r="A12" s="40">
        <v>9</v>
      </c>
      <c r="B12" s="41" t="s">
        <v>25</v>
      </c>
      <c r="C12" s="40">
        <v>5000</v>
      </c>
      <c r="D12" s="19" t="s">
        <v>19</v>
      </c>
      <c r="E12" s="40">
        <v>1</v>
      </c>
    </row>
    <row r="13" spans="1:5" ht="30" customHeight="1" x14ac:dyDescent="0.3">
      <c r="A13" s="40">
        <v>10</v>
      </c>
      <c r="B13" s="41" t="s">
        <v>26</v>
      </c>
      <c r="C13" s="40">
        <v>15</v>
      </c>
      <c r="D13" s="19" t="s">
        <v>19</v>
      </c>
      <c r="E13" s="40">
        <v>1</v>
      </c>
    </row>
    <row r="14" spans="1:5" ht="30" customHeight="1" x14ac:dyDescent="0.3">
      <c r="A14" s="40">
        <v>11</v>
      </c>
      <c r="B14" s="41" t="s">
        <v>27</v>
      </c>
      <c r="C14" s="40">
        <v>85</v>
      </c>
      <c r="D14" s="19" t="s">
        <v>19</v>
      </c>
      <c r="E14" s="40">
        <v>1</v>
      </c>
    </row>
    <row r="15" spans="1:5" ht="30" customHeight="1" x14ac:dyDescent="0.3">
      <c r="A15" s="40">
        <v>12</v>
      </c>
      <c r="B15" s="41" t="s">
        <v>28</v>
      </c>
      <c r="C15" s="40">
        <v>6500</v>
      </c>
      <c r="D15" s="19" t="s">
        <v>19</v>
      </c>
      <c r="E15" s="40">
        <v>1</v>
      </c>
    </row>
    <row r="16" spans="1:5" ht="30" customHeight="1" x14ac:dyDescent="0.3">
      <c r="A16" s="40">
        <v>13</v>
      </c>
      <c r="B16" s="41" t="s">
        <v>29</v>
      </c>
      <c r="C16" s="40">
        <v>5300</v>
      </c>
      <c r="D16" s="19" t="s">
        <v>19</v>
      </c>
      <c r="E16" s="40">
        <v>1</v>
      </c>
    </row>
    <row r="17" spans="1:5" ht="30" customHeight="1" x14ac:dyDescent="0.3">
      <c r="A17" s="40">
        <v>14</v>
      </c>
      <c r="B17" s="41" t="s">
        <v>30</v>
      </c>
      <c r="C17" s="40">
        <v>215</v>
      </c>
      <c r="D17" s="19" t="s">
        <v>19</v>
      </c>
      <c r="E17" s="40">
        <v>1</v>
      </c>
    </row>
    <row r="18" spans="1:5" ht="30" customHeight="1" x14ac:dyDescent="0.3">
      <c r="A18" s="40">
        <v>15</v>
      </c>
      <c r="B18" s="41" t="s">
        <v>31</v>
      </c>
      <c r="C18" s="40">
        <v>5085</v>
      </c>
      <c r="D18" s="19" t="s">
        <v>19</v>
      </c>
      <c r="E18" s="40">
        <v>1</v>
      </c>
    </row>
    <row r="19" spans="1:5" ht="30" customHeight="1" x14ac:dyDescent="0.3">
      <c r="A19" s="40">
        <v>16</v>
      </c>
      <c r="B19" s="41" t="s">
        <v>71</v>
      </c>
      <c r="C19" s="40">
        <v>5300</v>
      </c>
      <c r="D19" s="19"/>
      <c r="E19" s="40">
        <v>1</v>
      </c>
    </row>
    <row r="20" spans="1:5" ht="30" customHeight="1" x14ac:dyDescent="0.3">
      <c r="A20" s="40">
        <v>17</v>
      </c>
      <c r="B20" s="41" t="s">
        <v>32</v>
      </c>
      <c r="C20" s="40">
        <v>300</v>
      </c>
      <c r="D20" s="19" t="s">
        <v>19</v>
      </c>
      <c r="E20" s="40">
        <v>1</v>
      </c>
    </row>
    <row r="21" spans="1:5" ht="30" customHeight="1" x14ac:dyDescent="0.3">
      <c r="A21" s="40">
        <v>18</v>
      </c>
      <c r="B21" s="41" t="s">
        <v>33</v>
      </c>
      <c r="C21" s="40">
        <v>100</v>
      </c>
      <c r="D21" s="19" t="s">
        <v>19</v>
      </c>
      <c r="E21" s="40">
        <v>1</v>
      </c>
    </row>
    <row r="22" spans="1:5" ht="30" customHeight="1" x14ac:dyDescent="0.3">
      <c r="A22" s="40">
        <v>19</v>
      </c>
      <c r="B22" s="41" t="s">
        <v>34</v>
      </c>
      <c r="C22" s="40">
        <v>85</v>
      </c>
      <c r="D22" s="19"/>
      <c r="E22" s="40">
        <v>1</v>
      </c>
    </row>
    <row r="23" spans="1:5" ht="30" customHeight="1" x14ac:dyDescent="0.3">
      <c r="A23" s="40">
        <v>20</v>
      </c>
      <c r="B23" s="41" t="s">
        <v>55</v>
      </c>
      <c r="C23" s="40">
        <v>15</v>
      </c>
      <c r="D23" s="19"/>
      <c r="E23" s="40">
        <v>1</v>
      </c>
    </row>
    <row r="24" spans="1:5" ht="30" customHeight="1" x14ac:dyDescent="0.3">
      <c r="A24" s="19"/>
      <c r="B24" s="19"/>
      <c r="C24" s="19"/>
      <c r="D24" s="19"/>
      <c r="E24" s="43">
        <f>SUM(E4:E23)</f>
        <v>20</v>
      </c>
    </row>
  </sheetData>
  <mergeCells count="2">
    <mergeCell ref="A1:E1"/>
    <mergeCell ref="A2:E2"/>
  </mergeCells>
  <conditionalFormatting sqref="C4:C6">
    <cfRule type="cellIs" dxfId="56" priority="58" operator="lessThan">
      <formula>1300</formula>
    </cfRule>
    <cfRule type="cellIs" dxfId="55" priority="59" operator="greaterThan">
      <formula>1300</formula>
    </cfRule>
    <cfRule type="cellIs" dxfId="54" priority="60" operator="equal">
      <formula>1300</formula>
    </cfRule>
  </conditionalFormatting>
  <conditionalFormatting sqref="C7">
    <cfRule type="cellIs" dxfId="53" priority="51" operator="equal">
      <formula>13115</formula>
    </cfRule>
    <cfRule type="cellIs" dxfId="52" priority="52" operator="lessThan">
      <formula>13115</formula>
    </cfRule>
    <cfRule type="cellIs" dxfId="51" priority="53" operator="greaterThan">
      <formula>13115</formula>
    </cfRule>
    <cfRule type="cellIs" dxfId="50" priority="54" operator="equal">
      <formula>13115</formula>
    </cfRule>
  </conditionalFormatting>
  <conditionalFormatting sqref="C8">
    <cfRule type="cellIs" dxfId="49" priority="48" operator="lessThan">
      <formula>1300</formula>
    </cfRule>
    <cfRule type="cellIs" dxfId="48" priority="49" operator="greaterThan">
      <formula>1300</formula>
    </cfRule>
    <cfRule type="cellIs" dxfId="47" priority="50" operator="equal">
      <formula>1300</formula>
    </cfRule>
  </conditionalFormatting>
  <conditionalFormatting sqref="C9">
    <cfRule type="cellIs" dxfId="46" priority="45" operator="lessThan">
      <formula>2000</formula>
    </cfRule>
    <cfRule type="cellIs" dxfId="45" priority="46" operator="greaterThan">
      <formula>2000</formula>
    </cfRule>
    <cfRule type="cellIs" dxfId="44" priority="47" operator="equal">
      <formula>2000</formula>
    </cfRule>
  </conditionalFormatting>
  <conditionalFormatting sqref="C10">
    <cfRule type="cellIs" dxfId="43" priority="42" operator="lessThan">
      <formula>2000</formula>
    </cfRule>
    <cfRule type="cellIs" dxfId="42" priority="43" operator="greaterThan">
      <formula>2000</formula>
    </cfRule>
    <cfRule type="cellIs" dxfId="41" priority="44" operator="equal">
      <formula>2000</formula>
    </cfRule>
  </conditionalFormatting>
  <conditionalFormatting sqref="C11">
    <cfRule type="cellIs" dxfId="40" priority="39" operator="lessThan">
      <formula>200</formula>
    </cfRule>
    <cfRule type="cellIs" dxfId="39" priority="40" operator="greaterThan">
      <formula>200</formula>
    </cfRule>
    <cfRule type="cellIs" dxfId="38" priority="41" operator="equal">
      <formula>200</formula>
    </cfRule>
  </conditionalFormatting>
  <conditionalFormatting sqref="C12">
    <cfRule type="cellIs" dxfId="37" priority="36" operator="lessThan">
      <formula>5000</formula>
    </cfRule>
    <cfRule type="cellIs" dxfId="36" priority="37" operator="greaterThan">
      <formula>5000</formula>
    </cfRule>
    <cfRule type="cellIs" dxfId="35" priority="38" operator="equal">
      <formula>5000</formula>
    </cfRule>
  </conditionalFormatting>
  <conditionalFormatting sqref="C13">
    <cfRule type="cellIs" dxfId="34" priority="33" operator="lessThan">
      <formula>15</formula>
    </cfRule>
    <cfRule type="cellIs" dxfId="33" priority="34" operator="greaterThan">
      <formula>15</formula>
    </cfRule>
    <cfRule type="cellIs" dxfId="32" priority="35" operator="equal">
      <formula>15</formula>
    </cfRule>
  </conditionalFormatting>
  <conditionalFormatting sqref="C14">
    <cfRule type="cellIs" dxfId="31" priority="30" operator="lessThan">
      <formula>85</formula>
    </cfRule>
    <cfRule type="cellIs" dxfId="30" priority="31" operator="greaterThan">
      <formula>85</formula>
    </cfRule>
    <cfRule type="cellIs" dxfId="29" priority="32" operator="equal">
      <formula>85</formula>
    </cfRule>
  </conditionalFormatting>
  <conditionalFormatting sqref="C15">
    <cfRule type="cellIs" dxfId="28" priority="27" operator="lessThan">
      <formula>6500</formula>
    </cfRule>
    <cfRule type="cellIs" dxfId="27" priority="28" operator="greaterThan">
      <formula>6500</formula>
    </cfRule>
    <cfRule type="cellIs" dxfId="26" priority="29" operator="equal">
      <formula>6500</formula>
    </cfRule>
  </conditionalFormatting>
  <conditionalFormatting sqref="C16">
    <cfRule type="cellIs" dxfId="25" priority="24" operator="lessThan">
      <formula>5300</formula>
    </cfRule>
    <cfRule type="cellIs" dxfId="24" priority="25" operator="greaterThan">
      <formula>5300</formula>
    </cfRule>
    <cfRule type="cellIs" dxfId="23" priority="26" operator="equal">
      <formula>5300</formula>
    </cfRule>
  </conditionalFormatting>
  <conditionalFormatting sqref="C17">
    <cfRule type="cellIs" dxfId="22" priority="20" operator="lessThan">
      <formula>215</formula>
    </cfRule>
    <cfRule type="cellIs" dxfId="21" priority="21" operator="greaterThan">
      <formula>215</formula>
    </cfRule>
    <cfRule type="cellIs" dxfId="20" priority="22" operator="equal">
      <formula>215</formula>
    </cfRule>
    <cfRule type="cellIs" dxfId="19" priority="23" operator="equal">
      <formula>215</formula>
    </cfRule>
  </conditionalFormatting>
  <conditionalFormatting sqref="C18:C19">
    <cfRule type="cellIs" dxfId="18" priority="16" operator="lessThan">
      <formula>5085</formula>
    </cfRule>
    <cfRule type="cellIs" dxfId="17" priority="17" operator="greaterThan">
      <formula>5085</formula>
    </cfRule>
    <cfRule type="cellIs" dxfId="16" priority="18" operator="equal">
      <formula>5085</formula>
    </cfRule>
    <cfRule type="cellIs" dxfId="15" priority="19" operator="equal">
      <formula>5085</formula>
    </cfRule>
  </conditionalFormatting>
  <conditionalFormatting sqref="C20">
    <cfRule type="cellIs" dxfId="14" priority="13" operator="lessThan">
      <formula>300</formula>
    </cfRule>
    <cfRule type="cellIs" dxfId="13" priority="14" operator="greaterThan">
      <formula>300</formula>
    </cfRule>
    <cfRule type="cellIs" dxfId="12" priority="15" operator="equal">
      <formula>300</formula>
    </cfRule>
  </conditionalFormatting>
  <conditionalFormatting sqref="C21">
    <cfRule type="cellIs" dxfId="11" priority="10" operator="lessThan">
      <formula>100</formula>
    </cfRule>
    <cfRule type="cellIs" dxfId="10" priority="11" operator="greaterThan">
      <formula>100</formula>
    </cfRule>
    <cfRule type="cellIs" dxfId="9" priority="12" operator="equal">
      <formula>100</formula>
    </cfRule>
  </conditionalFormatting>
  <conditionalFormatting sqref="C22">
    <cfRule type="cellIs" dxfId="8" priority="7" operator="lessThan">
      <formula>85</formula>
    </cfRule>
    <cfRule type="cellIs" dxfId="7" priority="8" operator="greaterThan">
      <formula>85</formula>
    </cfRule>
    <cfRule type="cellIs" dxfId="6" priority="9" operator="equal">
      <formula>85</formula>
    </cfRule>
  </conditionalFormatting>
  <conditionalFormatting sqref="C5">
    <cfRule type="cellIs" dxfId="5" priority="6" stopIfTrue="1" operator="equal">
      <formula>1000</formula>
    </cfRule>
  </conditionalFormatting>
  <conditionalFormatting sqref="C6">
    <cfRule type="cellIs" dxfId="4" priority="5" stopIfTrue="1" operator="equal">
      <formula>3000</formula>
    </cfRule>
  </conditionalFormatting>
  <conditionalFormatting sqref="C23">
    <cfRule type="cellIs" dxfId="3" priority="2" operator="lessThan">
      <formula>15</formula>
    </cfRule>
    <cfRule type="cellIs" dxfId="2" priority="3" operator="greaterThan">
      <formula>15</formula>
    </cfRule>
    <cfRule type="cellIs" dxfId="1" priority="4" operator="equal">
      <formula>15</formula>
    </cfRule>
  </conditionalFormatting>
  <conditionalFormatting sqref="C19">
    <cfRule type="cellIs" dxfId="0" priority="1" stopIfTrue="1" operator="equal">
      <formula>5300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piroba</vt:lpstr>
      <vt:lpstr>saregistracio jurnali</vt:lpstr>
      <vt:lpstr>forma-T</vt:lpstr>
      <vt:lpstr>sacdeli balansi</vt:lpstr>
      <vt:lpstr>balansi</vt:lpstr>
      <vt:lpstr>mogeba-zarali</vt:lpstr>
      <vt:lpstr>sakontrolo kiTxvebi</vt:lpstr>
      <vt:lpstr>balansi!Print_Area</vt:lpstr>
      <vt:lpstr>piroba!Print_Area</vt:lpstr>
      <vt:lpstr>'saregistracio jurnali'!Print_Area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esma gabunia</dc:creator>
  <cp:lastModifiedBy>esma gabunia</cp:lastModifiedBy>
  <dcterms:created xsi:type="dcterms:W3CDTF">2006-09-16T00:00:00Z</dcterms:created>
  <dcterms:modified xsi:type="dcterms:W3CDTF">2025-05-25T18:29:19Z</dcterms:modified>
</cp:coreProperties>
</file>