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684CD96-316E-4257-9675-9A5BF10DB1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roba" sheetId="16" r:id="rId1"/>
    <sheet name="saregistracio jurnali " sheetId="19" r:id="rId2"/>
    <sheet name="ტ" sheetId="20" r:id="rId3"/>
    <sheet name="ხელფასის უწყისი" sheetId="17" r:id="rId4"/>
    <sheet name="sacdeli balansi" sheetId="3" r:id="rId5"/>
    <sheet name="მოგება-ზარალის უწყისი" sheetId="12" r:id="rId6"/>
    <sheet name="balansi" sheetId="6" r:id="rId7"/>
  </sheets>
  <definedNames>
    <definedName name="_xlnm.Print_Area" localSheetId="6">balansi!$A$1:$E$37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0" l="1"/>
  <c r="L72" i="20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3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3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300-00001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300-00001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300-00001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300-00001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300-00001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300-00001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3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300-00001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3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300-00001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300-00001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300-00001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300-00001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3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300-00002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3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300-00002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3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300-00002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 xr:uid="{00000000-0006-0000-0300-00002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 xr:uid="{00000000-0006-0000-0300-00002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 xr:uid="{00000000-0006-0000-0300-00002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 xr:uid="{00000000-0006-0000-0300-00002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 xr:uid="{00000000-0006-0000-0300-00002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 xr:uid="{00000000-0006-0000-0300-00002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 xr:uid="{00000000-0006-0000-0300-00002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 xr:uid="{00000000-0006-0000-0300-00002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 xr:uid="{00000000-0006-0000-0300-00002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 xr:uid="{00000000-0006-0000-0300-00002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 xr:uid="{00000000-0006-0000-0300-00002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 xr:uid="{00000000-0006-0000-0300-00003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 xr:uid="{00000000-0006-0000-0300-00003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 xr:uid="{00000000-0006-0000-0300-00003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 xr:uid="{00000000-0006-0000-0300-00003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 xr:uid="{00000000-0006-0000-0300-00003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 xr:uid="{00000000-0006-0000-0300-00003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 xr:uid="{00000000-0006-0000-0300-00003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 xr:uid="{00000000-0006-0000-0300-00003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 xr:uid="{00000000-0006-0000-0300-00003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 xr:uid="{00000000-0006-0000-0300-00003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 xr:uid="{00000000-0006-0000-0300-00003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 xr:uid="{00000000-0006-0000-0300-00003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 xr:uid="{00000000-0006-0000-0300-00003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 xr:uid="{00000000-0006-0000-0300-00003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 xr:uid="{00000000-0006-0000-0300-00003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 xr:uid="{00000000-0006-0000-0300-00003F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 xr:uid="{00000000-0006-0000-0300-000040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 xr:uid="{00000000-0006-0000-0300-00004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 xr:uid="{00000000-0006-0000-0300-00004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 xr:uid="{00000000-0006-0000-0300-00004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 xr:uid="{00000000-0006-0000-0300-00004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 xr:uid="{00000000-0006-0000-0300-00004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<sst xmlns="http://schemas.openxmlformats.org/spreadsheetml/2006/main" count="371" uniqueCount="195">
  <si>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</si>
  <si>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</si>
  <si>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</si>
  <si>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</si>
  <si>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</si>
  <si>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</si>
  <si>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</si>
  <si>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</si>
  <si>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</si>
  <si>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</si>
  <si>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</si>
  <si>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</si>
  <si>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</si>
  <si>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</si>
  <si>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</si>
  <si>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</si>
  <si>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</si>
  <si>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</si>
  <si>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</si>
  <si>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</si>
  <si>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</si>
  <si>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</si>
  <si>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</si>
  <si>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</si>
  <si>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</si>
  <si>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</si>
  <si>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</si>
  <si>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</si>
  <si>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</si>
  <si>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</si>
  <si>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</si>
  <si>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</si>
  <si>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</si>
  <si>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</si>
  <si>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</si>
  <si>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</si>
  <si>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</si>
  <si>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</si>
  <si>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</si>
  <si>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</si>
  <si>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</si>
  <si>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</si>
  <si>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</si>
  <si>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</si>
  <si>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</si>
  <si>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</si>
  <si>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</si>
  <si>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</si>
  <si>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</si>
  <si>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</si>
  <si>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</si>
  <si>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</si>
  <si>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</si>
  <si>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</si>
  <si>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</si>
  <si>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</si>
  <si>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</si>
  <si>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</si>
  <si>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</si>
  <si>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</si>
  <si>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</si>
  <si>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</si>
  <si>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</si>
  <si>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</si>
  <si>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</si>
  <si>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</si>
  <si>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</si>
  <si>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</si>
  <si>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</si>
  <si>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</si>
  <si>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</si>
  <si>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</si>
  <si>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</si>
  <si>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</si>
  <si>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</si>
  <si>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</si>
  <si>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</si>
  <si>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</si>
  <si>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</si>
  <si>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</si>
  <si>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</si>
  <si>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</si>
  <si>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</si>
  <si>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</si>
  <si>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</si>
  <si>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</si>
  <si>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</si>
  <si>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</si>
  <si>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</si>
  <si>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</si>
  <si>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</si>
  <si>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</si>
  <si>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</si>
  <si>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</si>
  <si>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</si>
  <si>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</si>
  <si>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</si>
  <si>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</si>
  <si>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</si>
  <si>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</si>
  <si>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</si>
  <si>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</si>
  <si>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</si>
  <si>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</si>
  <si>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</si>
  <si>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</si>
  <si>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</si>
  <si>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</si>
  <si>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</si>
  <si>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</si>
  <si>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</si>
  <si>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</si>
  <si>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</si>
  <si>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</si>
  <si>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</si>
  <si>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</si>
  <si>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</si>
  <si>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</si>
  <si>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</si>
  <si>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</si>
  <si>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</si>
  <si>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</si>
  <si>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</si>
  <si>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</si>
  <si>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</si>
  <si>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</si>
  <si>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</si>
  <si>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</si>
  <si>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</si>
  <si>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</si>
  <si>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</si>
  <si>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</si>
  <si>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</si>
  <si>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</si>
  <si>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</si>
  <si>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</si>
  <si>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</si>
  <si>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</si>
  <si>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</si>
  <si>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</si>
  <si>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</si>
  <si>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</si>
  <si>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</si>
  <si>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</si>
  <si>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</si>
  <si>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</si>
  <si>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</si>
  <si>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</si>
  <si>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</si>
  <si>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</si>
  <si>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</si>
  <si>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დ 3110</t>
  </si>
  <si>
    <t>კ 1110</t>
  </si>
  <si>
    <t>კ 1640</t>
  </si>
  <si>
    <t>დ 1410</t>
  </si>
  <si>
    <t>კ 3330</t>
  </si>
  <si>
    <t>კ 6110</t>
  </si>
  <si>
    <t>დ 1210</t>
  </si>
  <si>
    <t>კ 1410</t>
  </si>
  <si>
    <t>დ 2150</t>
  </si>
  <si>
    <t>დ 3340</t>
  </si>
  <si>
    <t>კ 1210</t>
  </si>
  <si>
    <t>ნ- 5000</t>
  </si>
  <si>
    <t>კ 2120</t>
  </si>
  <si>
    <t>ნიჟარაძე ია</t>
  </si>
  <si>
    <t>კვანტალიანი გ.ნ</t>
  </si>
  <si>
    <t>გამყიდველი</t>
  </si>
  <si>
    <t>დირექტორი</t>
  </si>
  <si>
    <t>ლობჟანიძე ს.ი.</t>
  </si>
  <si>
    <t>სახამბერიძე ა.დ</t>
  </si>
  <si>
    <t>ბუღალტერი</t>
  </si>
  <si>
    <t>დ 3130</t>
  </si>
  <si>
    <t>დ 3320</t>
  </si>
  <si>
    <t>დ 3330</t>
  </si>
  <si>
    <t>დ 7320</t>
  </si>
  <si>
    <t>დ 7410</t>
  </si>
  <si>
    <t>კ 3130</t>
  </si>
  <si>
    <t>კ 3320</t>
  </si>
  <si>
    <t>დ 7468</t>
  </si>
  <si>
    <t>კ 3390</t>
  </si>
  <si>
    <t>დ 6110</t>
  </si>
  <si>
    <t>კ 5330</t>
  </si>
  <si>
    <t>დ 5330</t>
  </si>
  <si>
    <t>კ 7100</t>
  </si>
  <si>
    <t>კ 7320</t>
  </si>
  <si>
    <t>კ 7410</t>
  </si>
  <si>
    <t>კ 7465</t>
  </si>
  <si>
    <t>დ 9210</t>
  </si>
  <si>
    <t>კ 3310</t>
  </si>
  <si>
    <t>კ 9210</t>
  </si>
  <si>
    <t>კ 5310</t>
  </si>
  <si>
    <t>10) 468</t>
  </si>
  <si>
    <t xml:space="preserve">19) </t>
  </si>
  <si>
    <t>ბ- 719</t>
  </si>
  <si>
    <t>ძირითადი საშუალება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</si>
</sst>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Sylfaen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1"/>
      <color theme="1"/>
      <name val="Sylfaen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4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9</xdr:col>
          <xdr:colOff>333375</xdr:colOff>
          <xdr:row>49</xdr:row>
          <xdr:rowOff>76200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Normal="100" zoomScaleSheetLayoutView="100" workbookViewId="0">
      <selection activeCell="K39" sqref="K39"/>
    </sheetView>
  </sheetViews>
  <sheetFormatPr defaultRowHeight="15" x14ac:dyDescent="0.25"/>
  <cols>
    <col min="2" max="2" width="8.875" customWidth="1"/>
    <col min="9" max="9" width="8.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9</xdr:col>
                <xdr:colOff>333375</xdr:colOff>
                <xdr:row>49</xdr:row>
                <xdr:rowOff>76200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5"/>
  <sheetViews>
    <sheetView tabSelected="1" view="pageBreakPreview" zoomScale="98" zoomScaleNormal="99" zoomScaleSheetLayoutView="98" workbookViewId="0">
      <selection activeCell="F14" sqref="F14"/>
    </sheetView>
  </sheetViews>
  <sheetFormatPr defaultColWidth="9" defaultRowHeight="15" x14ac:dyDescent="0.25"/>
  <cols>
    <col min="1" max="1" width="9.375" style="1" customWidth="1"/>
    <col min="2" max="2" width="3.5" style="1" customWidth="1"/>
    <col min="3" max="3" width="34.625" style="1" customWidth="1"/>
    <col min="4" max="4" width="10.375" style="1" customWidth="1"/>
    <col min="5" max="5" width="10" style="1" customWidth="1"/>
    <col min="6" max="6" width="9.125" style="1" customWidth="1"/>
    <col min="7" max="16384" width="9" style="1"/>
  </cols>
  <sheetData>
    <row r="1" spans="1:6" ht="15.75" customHeight="1" x14ac:dyDescent="0.25">
      <c r="A1" s="74" t="s">
        <v>14</v>
      </c>
      <c r="B1" s="74"/>
      <c r="C1" s="74"/>
      <c r="D1" s="74"/>
      <c r="E1" s="74"/>
      <c r="F1" s="74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 x14ac:dyDescent="0.25">
      <c r="A4" s="75">
        <v>41245</v>
      </c>
      <c r="B4" s="77">
        <v>1</v>
      </c>
      <c r="C4" s="77" t="s">
        <v>70</v>
      </c>
      <c r="D4" s="40" t="s">
        <v>127</v>
      </c>
      <c r="E4" s="40">
        <v>7906</v>
      </c>
      <c r="F4" s="40"/>
    </row>
    <row r="5" spans="1:6" ht="14.45" customHeight="1" x14ac:dyDescent="0.25">
      <c r="A5" s="76"/>
      <c r="B5" s="78"/>
      <c r="C5" s="78"/>
      <c r="D5" s="41" t="s">
        <v>128</v>
      </c>
      <c r="E5" s="41"/>
      <c r="F5" s="41">
        <v>1206</v>
      </c>
    </row>
    <row r="6" spans="1:6" ht="14.45" customHeight="1" x14ac:dyDescent="0.25">
      <c r="A6" s="76"/>
      <c r="B6" s="78"/>
      <c r="C6" s="78"/>
      <c r="D6" s="41" t="s">
        <v>129</v>
      </c>
      <c r="E6" s="41"/>
      <c r="F6" s="41">
        <v>6700</v>
      </c>
    </row>
    <row r="7" spans="1:6" ht="14.45" customHeight="1" x14ac:dyDescent="0.25">
      <c r="A7" s="76"/>
      <c r="B7" s="78"/>
      <c r="C7" s="78"/>
      <c r="D7" s="41" t="s">
        <v>130</v>
      </c>
      <c r="E7" s="41">
        <v>4000</v>
      </c>
      <c r="F7" s="41"/>
    </row>
    <row r="8" spans="1:6" ht="14.45" customHeight="1" x14ac:dyDescent="0.25">
      <c r="A8" s="76"/>
      <c r="B8" s="78"/>
      <c r="C8" s="79"/>
      <c r="D8" s="41" t="s">
        <v>131</v>
      </c>
      <c r="E8" s="41"/>
      <c r="F8" s="41">
        <v>4000</v>
      </c>
    </row>
    <row r="9" spans="1:6" ht="14.45" customHeight="1" x14ac:dyDescent="0.25">
      <c r="A9" s="75">
        <v>41246</v>
      </c>
      <c r="B9" s="77">
        <v>2</v>
      </c>
      <c r="C9" s="77" t="s">
        <v>71</v>
      </c>
      <c r="D9" s="40" t="s">
        <v>151</v>
      </c>
      <c r="E9" s="40">
        <v>100</v>
      </c>
      <c r="F9" s="40"/>
    </row>
    <row r="10" spans="1:6" ht="14.45" customHeight="1" x14ac:dyDescent="0.25">
      <c r="A10" s="76"/>
      <c r="B10" s="78"/>
      <c r="C10" s="78"/>
      <c r="D10" s="41" t="s">
        <v>152</v>
      </c>
      <c r="E10" s="41"/>
      <c r="F10" s="41">
        <v>100</v>
      </c>
    </row>
    <row r="11" spans="1:6" ht="14.45" customHeight="1" x14ac:dyDescent="0.25">
      <c r="A11" s="75">
        <v>41253</v>
      </c>
      <c r="B11" s="77">
        <v>3</v>
      </c>
      <c r="C11" s="77" t="s">
        <v>72</v>
      </c>
      <c r="D11" s="40" t="s">
        <v>154</v>
      </c>
      <c r="E11" s="40">
        <v>10030</v>
      </c>
      <c r="F11" s="40"/>
    </row>
    <row r="12" spans="1:6" ht="14.45" customHeight="1" x14ac:dyDescent="0.25">
      <c r="A12" s="76"/>
      <c r="B12" s="78"/>
      <c r="C12" s="78"/>
      <c r="D12" s="41" t="s">
        <v>155</v>
      </c>
      <c r="E12" s="41"/>
      <c r="F12" s="41">
        <v>1530</v>
      </c>
    </row>
    <row r="13" spans="1:6" ht="14.45" customHeight="1" x14ac:dyDescent="0.25">
      <c r="A13" s="76"/>
      <c r="B13" s="78"/>
      <c r="C13" s="78"/>
      <c r="D13" s="41" t="s">
        <v>156</v>
      </c>
      <c r="E13" s="41"/>
      <c r="F13" s="41">
        <v>8500</v>
      </c>
    </row>
    <row r="14" spans="1:6" ht="14.45" customHeight="1" x14ac:dyDescent="0.25">
      <c r="A14" s="76"/>
      <c r="B14" s="78"/>
      <c r="C14" s="78"/>
      <c r="D14" s="41" t="s">
        <v>130</v>
      </c>
      <c r="E14" s="41">
        <v>5000</v>
      </c>
      <c r="F14" s="41"/>
    </row>
    <row r="15" spans="1:6" ht="14.45" customHeight="1" x14ac:dyDescent="0.25">
      <c r="A15" s="80"/>
      <c r="B15" s="78"/>
      <c r="C15" s="79"/>
      <c r="D15" s="41" t="s">
        <v>153</v>
      </c>
      <c r="E15" s="41"/>
      <c r="F15" s="41">
        <v>5000</v>
      </c>
    </row>
    <row r="16" spans="1:6" ht="14.45" customHeight="1" x14ac:dyDescent="0.25">
      <c r="A16" s="75">
        <v>41259</v>
      </c>
      <c r="B16" s="77">
        <v>4</v>
      </c>
      <c r="C16" s="77" t="s">
        <v>73</v>
      </c>
      <c r="D16" s="40" t="s">
        <v>157</v>
      </c>
      <c r="E16" s="40">
        <v>9000</v>
      </c>
      <c r="F16" s="40"/>
    </row>
    <row r="17" spans="1:6" ht="14.45" customHeight="1" x14ac:dyDescent="0.25">
      <c r="A17" s="76"/>
      <c r="B17" s="78"/>
      <c r="C17" s="78"/>
      <c r="D17" s="41" t="s">
        <v>158</v>
      </c>
      <c r="E17" s="41"/>
      <c r="F17" s="41">
        <v>9000</v>
      </c>
    </row>
    <row r="18" spans="1:6" ht="14.45" customHeight="1" x14ac:dyDescent="0.25">
      <c r="A18" s="75">
        <v>41263</v>
      </c>
      <c r="B18" s="77">
        <v>5</v>
      </c>
      <c r="C18" s="77" t="s">
        <v>74</v>
      </c>
      <c r="D18" s="40" t="s">
        <v>159</v>
      </c>
      <c r="E18" s="40">
        <v>3000</v>
      </c>
      <c r="F18" s="40"/>
    </row>
    <row r="19" spans="1:6" ht="14.45" customHeight="1" x14ac:dyDescent="0.25">
      <c r="A19" s="76"/>
      <c r="B19" s="78"/>
      <c r="C19" s="78"/>
      <c r="D19" s="41" t="s">
        <v>160</v>
      </c>
      <c r="E19" s="41">
        <v>540</v>
      </c>
      <c r="F19" s="41"/>
    </row>
    <row r="20" spans="1:6" ht="14.45" customHeight="1" x14ac:dyDescent="0.25">
      <c r="A20" s="76"/>
      <c r="B20" s="78"/>
      <c r="C20" s="78"/>
      <c r="D20" s="42" t="s">
        <v>161</v>
      </c>
      <c r="E20" s="42"/>
      <c r="F20" s="42">
        <v>3540</v>
      </c>
    </row>
    <row r="21" spans="1:6" ht="14.45" customHeight="1" x14ac:dyDescent="0.25">
      <c r="A21" s="75">
        <v>41265</v>
      </c>
      <c r="B21" s="78">
        <v>6</v>
      </c>
      <c r="C21" s="77" t="s">
        <v>141</v>
      </c>
      <c r="D21" s="41" t="s">
        <v>159</v>
      </c>
      <c r="E21" s="41">
        <v>5000</v>
      </c>
      <c r="F21" s="41"/>
    </row>
    <row r="22" spans="1:6" ht="14.45" customHeight="1" x14ac:dyDescent="0.25">
      <c r="A22" s="76"/>
      <c r="B22" s="78"/>
      <c r="C22" s="78"/>
      <c r="D22" s="41" t="s">
        <v>163</v>
      </c>
      <c r="E22" s="41"/>
      <c r="F22" s="41">
        <v>5000</v>
      </c>
    </row>
    <row r="23" spans="1:6" ht="14.45" customHeight="1" x14ac:dyDescent="0.25">
      <c r="A23" s="75">
        <v>41273</v>
      </c>
      <c r="B23" s="77">
        <v>7</v>
      </c>
      <c r="C23" s="77" t="s">
        <v>75</v>
      </c>
      <c r="D23" s="40" t="s">
        <v>174</v>
      </c>
      <c r="E23" s="40">
        <v>530</v>
      </c>
      <c r="F23" s="40"/>
    </row>
    <row r="24" spans="1:6" ht="14.45" customHeight="1" x14ac:dyDescent="0.25">
      <c r="A24" s="76"/>
      <c r="B24" s="78"/>
      <c r="C24" s="78"/>
      <c r="D24" s="41" t="s">
        <v>175</v>
      </c>
      <c r="E24" s="41">
        <v>810</v>
      </c>
      <c r="F24" s="41"/>
    </row>
    <row r="25" spans="1:6" ht="14.45" customHeight="1" x14ac:dyDescent="0.25">
      <c r="A25" s="76"/>
      <c r="B25" s="78"/>
      <c r="C25" s="78"/>
      <c r="D25" s="41" t="s">
        <v>176</v>
      </c>
      <c r="E25" s="41"/>
      <c r="F25" s="41">
        <v>1340</v>
      </c>
    </row>
    <row r="26" spans="1:6" ht="14.45" customHeight="1" x14ac:dyDescent="0.25">
      <c r="A26" s="75">
        <v>41273</v>
      </c>
      <c r="B26" s="77">
        <v>8</v>
      </c>
      <c r="C26" s="77" t="s">
        <v>76</v>
      </c>
      <c r="D26" s="40" t="s">
        <v>171</v>
      </c>
      <c r="E26" s="40">
        <v>268</v>
      </c>
      <c r="F26" s="40"/>
    </row>
    <row r="27" spans="1:6" ht="14.45" customHeight="1" x14ac:dyDescent="0.25">
      <c r="A27" s="76"/>
      <c r="B27" s="78"/>
      <c r="C27" s="78"/>
      <c r="D27" s="41" t="s">
        <v>177</v>
      </c>
      <c r="E27" s="41"/>
      <c r="F27" s="41">
        <v>268</v>
      </c>
    </row>
    <row r="28" spans="1:6" ht="14.45" customHeight="1" x14ac:dyDescent="0.25">
      <c r="A28" s="75">
        <v>41274</v>
      </c>
      <c r="B28" s="77">
        <v>9</v>
      </c>
      <c r="C28" s="77" t="s">
        <v>77</v>
      </c>
      <c r="D28" s="40" t="s">
        <v>171</v>
      </c>
      <c r="E28" s="40">
        <v>1872</v>
      </c>
      <c r="F28" s="40"/>
    </row>
    <row r="29" spans="1:6" ht="14.45" customHeight="1" x14ac:dyDescent="0.25">
      <c r="A29" s="76"/>
      <c r="B29" s="78"/>
      <c r="C29" s="78"/>
      <c r="D29" s="41" t="s">
        <v>152</v>
      </c>
      <c r="E29" s="41"/>
      <c r="F29" s="41">
        <v>1872</v>
      </c>
    </row>
    <row r="30" spans="1:6" ht="14.45" customHeight="1" x14ac:dyDescent="0.25">
      <c r="A30" s="75">
        <v>41274</v>
      </c>
      <c r="B30" s="77">
        <v>10</v>
      </c>
      <c r="C30" s="77" t="s">
        <v>78</v>
      </c>
      <c r="D30" s="40" t="s">
        <v>172</v>
      </c>
      <c r="E30" s="40">
        <v>468</v>
      </c>
      <c r="F30" s="40"/>
    </row>
    <row r="31" spans="1:6" ht="14.45" customHeight="1" x14ac:dyDescent="0.25">
      <c r="A31" s="76"/>
      <c r="B31" s="78"/>
      <c r="C31" s="78"/>
      <c r="D31" s="41" t="s">
        <v>161</v>
      </c>
      <c r="E31" s="41"/>
      <c r="F31" s="41">
        <v>468</v>
      </c>
    </row>
    <row r="32" spans="1:6" ht="14.45" customHeight="1" x14ac:dyDescent="0.25">
      <c r="A32" s="75">
        <v>41274</v>
      </c>
      <c r="B32" s="77">
        <v>11</v>
      </c>
      <c r="C32" s="77" t="s">
        <v>79</v>
      </c>
      <c r="D32" s="40" t="s">
        <v>173</v>
      </c>
      <c r="E32" s="40">
        <v>2196</v>
      </c>
      <c r="F32" s="40"/>
    </row>
    <row r="33" spans="1:6" ht="14.45" customHeight="1" x14ac:dyDescent="0.25">
      <c r="A33" s="76"/>
      <c r="B33" s="78"/>
      <c r="C33" s="78"/>
      <c r="D33" s="41" t="s">
        <v>161</v>
      </c>
      <c r="E33" s="41"/>
      <c r="F33" s="41">
        <v>2196</v>
      </c>
    </row>
    <row r="34" spans="1:6" ht="14.45" customHeight="1" x14ac:dyDescent="0.25">
      <c r="A34" s="75">
        <v>41274</v>
      </c>
      <c r="B34" s="77">
        <v>12</v>
      </c>
      <c r="C34" s="77" t="s">
        <v>80</v>
      </c>
      <c r="D34" s="40" t="s">
        <v>178</v>
      </c>
      <c r="E34" s="96">
        <v>65</v>
      </c>
      <c r="F34" s="40"/>
    </row>
    <row r="35" spans="1:6" ht="14.45" customHeight="1" x14ac:dyDescent="0.25">
      <c r="A35" s="76"/>
      <c r="B35" s="78"/>
      <c r="C35" s="78"/>
      <c r="D35" s="41" t="s">
        <v>179</v>
      </c>
      <c r="E35" s="4"/>
      <c r="F35" s="41">
        <v>65</v>
      </c>
    </row>
    <row r="36" spans="1:6" ht="14.45" customHeight="1" x14ac:dyDescent="0.25">
      <c r="A36" s="75">
        <v>41274</v>
      </c>
      <c r="B36" s="77">
        <v>13</v>
      </c>
      <c r="C36" s="77" t="s">
        <v>81</v>
      </c>
      <c r="D36" s="40" t="s">
        <v>180</v>
      </c>
      <c r="E36" s="40">
        <v>15200</v>
      </c>
      <c r="F36" s="40"/>
    </row>
    <row r="37" spans="1:6" ht="14.45" customHeight="1" x14ac:dyDescent="0.25">
      <c r="A37" s="76"/>
      <c r="B37" s="78"/>
      <c r="C37" s="78"/>
      <c r="D37" s="42" t="s">
        <v>181</v>
      </c>
      <c r="E37" s="42"/>
      <c r="F37" s="42">
        <v>15200</v>
      </c>
    </row>
    <row r="38" spans="1:6" ht="14.45" customHeight="1" x14ac:dyDescent="0.25">
      <c r="A38" s="75">
        <v>41274</v>
      </c>
      <c r="B38" s="77">
        <v>14</v>
      </c>
      <c r="C38" s="77" t="s">
        <v>82</v>
      </c>
      <c r="D38" s="41" t="s">
        <v>182</v>
      </c>
      <c r="E38" s="41">
        <v>9000</v>
      </c>
      <c r="F38" s="41"/>
    </row>
    <row r="39" spans="1:6" ht="14.45" customHeight="1" x14ac:dyDescent="0.25">
      <c r="A39" s="76"/>
      <c r="B39" s="78"/>
      <c r="C39" s="78"/>
      <c r="D39" s="41" t="s">
        <v>183</v>
      </c>
      <c r="E39" s="41"/>
      <c r="F39" s="41">
        <v>9000</v>
      </c>
    </row>
    <row r="40" spans="1:6" ht="14.45" customHeight="1" x14ac:dyDescent="0.25">
      <c r="A40" s="75">
        <v>41274</v>
      </c>
      <c r="B40" s="77">
        <v>15</v>
      </c>
      <c r="C40" s="77" t="s">
        <v>83</v>
      </c>
      <c r="D40" s="40" t="s">
        <v>182</v>
      </c>
      <c r="E40" s="40">
        <v>530</v>
      </c>
      <c r="F40" s="40"/>
    </row>
    <row r="41" spans="1:6" ht="14.45" customHeight="1" x14ac:dyDescent="0.25">
      <c r="A41" s="76"/>
      <c r="B41" s="78"/>
      <c r="C41" s="78"/>
      <c r="D41" s="42" t="s">
        <v>184</v>
      </c>
      <c r="E41" s="42"/>
      <c r="F41" s="42">
        <v>530</v>
      </c>
    </row>
    <row r="42" spans="1:6" ht="14.45" customHeight="1" x14ac:dyDescent="0.25">
      <c r="A42" s="75">
        <v>41274</v>
      </c>
      <c r="B42" s="77">
        <v>16</v>
      </c>
      <c r="C42" s="77" t="s">
        <v>84</v>
      </c>
      <c r="D42" s="41" t="s">
        <v>182</v>
      </c>
      <c r="E42" s="41">
        <v>810</v>
      </c>
      <c r="F42" s="41"/>
    </row>
    <row r="43" spans="1:6" ht="14.45" customHeight="1" x14ac:dyDescent="0.25">
      <c r="A43" s="76"/>
      <c r="B43" s="78"/>
      <c r="C43" s="78"/>
      <c r="D43" s="41" t="s">
        <v>185</v>
      </c>
      <c r="E43" s="41"/>
      <c r="F43" s="41">
        <v>810</v>
      </c>
    </row>
    <row r="44" spans="1:6" ht="14.45" customHeight="1" x14ac:dyDescent="0.25">
      <c r="A44" s="75">
        <v>41274</v>
      </c>
      <c r="B44" s="77">
        <v>17</v>
      </c>
      <c r="C44" s="77" t="s">
        <v>85</v>
      </c>
      <c r="D44" s="40" t="s">
        <v>182</v>
      </c>
      <c r="E44" s="40">
        <v>65</v>
      </c>
      <c r="F44" s="40"/>
    </row>
    <row r="45" spans="1:6" ht="14.45" customHeight="1" x14ac:dyDescent="0.25">
      <c r="A45" s="76"/>
      <c r="B45" s="78"/>
      <c r="C45" s="78"/>
      <c r="D45" s="42" t="s">
        <v>186</v>
      </c>
      <c r="E45" s="42"/>
      <c r="F45" s="42">
        <v>65</v>
      </c>
    </row>
    <row r="46" spans="1:6" ht="14.45" customHeight="1" x14ac:dyDescent="0.25">
      <c r="A46" s="75">
        <v>41274</v>
      </c>
      <c r="B46" s="77">
        <v>18</v>
      </c>
      <c r="C46" s="77" t="s">
        <v>86</v>
      </c>
      <c r="D46" s="41" t="s">
        <v>187</v>
      </c>
      <c r="E46" s="41">
        <v>719</v>
      </c>
      <c r="F46" s="41"/>
    </row>
    <row r="47" spans="1:6" ht="14.45" customHeight="1" x14ac:dyDescent="0.25">
      <c r="A47" s="76"/>
      <c r="B47" s="78"/>
      <c r="C47" s="78"/>
      <c r="D47" s="41" t="s">
        <v>188</v>
      </c>
      <c r="E47" s="41"/>
      <c r="F47" s="41">
        <v>719</v>
      </c>
    </row>
    <row r="48" spans="1:6" ht="14.45" customHeight="1" x14ac:dyDescent="0.25">
      <c r="A48" s="75">
        <v>41274</v>
      </c>
      <c r="B48" s="77">
        <v>19</v>
      </c>
      <c r="C48" s="77" t="s">
        <v>87</v>
      </c>
      <c r="D48" s="40" t="s">
        <v>182</v>
      </c>
      <c r="E48" s="40">
        <v>719</v>
      </c>
      <c r="F48" s="40"/>
    </row>
    <row r="49" spans="1:6" ht="14.45" customHeight="1" x14ac:dyDescent="0.25">
      <c r="A49" s="76"/>
      <c r="B49" s="78"/>
      <c r="C49" s="78"/>
      <c r="D49" s="41" t="s">
        <v>189</v>
      </c>
      <c r="E49" s="41"/>
      <c r="F49" s="41">
        <v>719</v>
      </c>
    </row>
    <row r="50" spans="1:6" ht="14.45" customHeight="1" x14ac:dyDescent="0.25">
      <c r="A50" s="75">
        <v>41274</v>
      </c>
      <c r="B50" s="77">
        <v>20</v>
      </c>
      <c r="C50" s="77" t="s">
        <v>88</v>
      </c>
      <c r="D50" s="40" t="s">
        <v>182</v>
      </c>
      <c r="E50" s="40">
        <v>4076</v>
      </c>
      <c r="F50" s="40"/>
    </row>
    <row r="51" spans="1:6" ht="14.45" customHeight="1" x14ac:dyDescent="0.25">
      <c r="A51" s="76"/>
      <c r="B51" s="78"/>
      <c r="C51" s="78"/>
      <c r="D51" s="41" t="s">
        <v>190</v>
      </c>
      <c r="E51" s="41"/>
      <c r="F51" s="41">
        <v>4076</v>
      </c>
    </row>
    <row r="52" spans="1:6" ht="14.45" customHeight="1" x14ac:dyDescent="0.25">
      <c r="A52" s="75"/>
      <c r="B52" s="77"/>
      <c r="C52" s="77"/>
      <c r="D52" s="40"/>
      <c r="E52" s="40"/>
      <c r="F52" s="40"/>
    </row>
    <row r="53" spans="1:6" ht="14.45" customHeight="1" x14ac:dyDescent="0.25">
      <c r="A53" s="80"/>
      <c r="B53" s="79"/>
      <c r="C53" s="79"/>
      <c r="D53" s="42"/>
      <c r="E53" s="42"/>
      <c r="F53" s="42"/>
    </row>
    <row r="54" spans="1:6" x14ac:dyDescent="0.25">
      <c r="A54" s="75"/>
      <c r="B54" s="32"/>
      <c r="C54" s="81" t="s">
        <v>1</v>
      </c>
      <c r="D54" s="77"/>
      <c r="E54" s="77">
        <f>SUM(E4:E53)</f>
        <v>81904</v>
      </c>
      <c r="F54" s="77">
        <f>SUM(F4:F53)</f>
        <v>81904</v>
      </c>
    </row>
    <row r="55" spans="1:6" x14ac:dyDescent="0.25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F55">
    <cfRule type="cellIs" dxfId="534" priority="1" operator="lessThan">
      <formula>81904</formula>
    </cfRule>
    <cfRule type="cellIs" dxfId="533" priority="2" operator="greaterThan">
      <formula>81904</formula>
    </cfRule>
    <cfRule type="cellIs" dxfId="532" priority="3" operator="equal">
      <formula>81904</formula>
    </cfRule>
    <cfRule type="cellIs" dxfId="531" priority="7" operator="equal">
      <formula>76917</formula>
    </cfRule>
    <cfRule type="cellIs" dxfId="530" priority="8" operator="lessThan">
      <formula>76917</formula>
    </cfRule>
    <cfRule type="cellIs" dxfId="529" priority="9" operator="greaterThan">
      <formula>76917</formula>
    </cfRule>
    <cfRule type="cellIs" dxfId="528" priority="13" operator="lessThan">
      <formula>77025</formula>
    </cfRule>
    <cfRule type="cellIs" dxfId="527" priority="14" operator="greaterThan">
      <formula>77025</formula>
    </cfRule>
    <cfRule type="cellIs" dxfId="526" priority="15" operator="equal">
      <formula>77025</formula>
    </cfRule>
    <cfRule type="cellIs" dxfId="525" priority="20" operator="lessThan">
      <formula>72962</formula>
    </cfRule>
    <cfRule type="cellIs" dxfId="524" priority="21" operator="greaterThan">
      <formula>72962</formula>
    </cfRule>
    <cfRule type="cellIs" dxfId="523" priority="24" operator="equal">
      <formula>72962</formula>
    </cfRule>
  </conditionalFormatting>
  <conditionalFormatting sqref="F54:F55">
    <cfRule type="cellIs" dxfId="522" priority="16" operator="equal">
      <formula>77025</formula>
    </cfRule>
    <cfRule type="cellIs" dxfId="521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K125"/>
  <sheetViews>
    <sheetView topLeftCell="A50" workbookViewId="0">
      <selection activeCell="E70" sqref="E70"/>
    </sheetView>
  </sheetViews>
  <sheetFormatPr defaultColWidth="9.125" defaultRowHeight="15" x14ac:dyDescent="0.25"/>
  <cols>
    <col min="1" max="1" width="3.375" style="52" customWidth="1"/>
    <col min="2" max="2" width="4.5" style="52" customWidth="1"/>
    <col min="3" max="3" width="8.125" style="52" customWidth="1"/>
    <col min="4" max="4" width="3.875" style="52" customWidth="1"/>
    <col min="5" max="5" width="7" style="52" customWidth="1"/>
    <col min="6" max="6" width="2.375" style="52" customWidth="1"/>
    <col min="7" max="7" width="2" style="52" customWidth="1"/>
    <col min="8" max="8" width="2.375" style="52" customWidth="1"/>
    <col min="9" max="9" width="3.5" style="52" customWidth="1"/>
    <col min="10" max="10" width="12.375" style="52" customWidth="1"/>
    <col min="11" max="11" width="3.625" style="52" customWidth="1"/>
    <col min="12" max="12" width="7.625" style="52" customWidth="1"/>
    <col min="13" max="13" width="2.125" style="52" customWidth="1"/>
    <col min="14" max="14" width="2.5" style="52" customWidth="1"/>
    <col min="15" max="15" width="2.875" style="52" customWidth="1"/>
    <col min="16" max="16" width="4.5" style="52" customWidth="1"/>
    <col min="17" max="17" width="9.125" style="52"/>
    <col min="18" max="18" width="3.875" style="52" customWidth="1"/>
    <col min="19" max="19" width="8" style="52" customWidth="1"/>
    <col min="20" max="20" width="2.5" style="52" customWidth="1"/>
    <col min="21" max="16384" width="9.1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119</v>
      </c>
      <c r="C3" s="55">
        <v>2600</v>
      </c>
      <c r="D3" s="84"/>
      <c r="E3" s="85"/>
      <c r="F3" s="50"/>
      <c r="G3" s="51"/>
      <c r="H3" s="50"/>
      <c r="I3" s="50" t="s">
        <v>119</v>
      </c>
      <c r="J3" s="55">
        <v>12800</v>
      </c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25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5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119</v>
      </c>
      <c r="C9" s="64">
        <v>8534</v>
      </c>
      <c r="D9" s="50"/>
      <c r="E9" s="59"/>
      <c r="F9" s="50"/>
      <c r="G9" s="51"/>
      <c r="H9" s="50"/>
      <c r="I9" s="50" t="s">
        <v>119</v>
      </c>
      <c r="J9" s="64">
        <v>15596</v>
      </c>
      <c r="K9" s="50"/>
      <c r="L9" s="59"/>
      <c r="M9" s="50"/>
      <c r="N9" s="50"/>
      <c r="O9" s="50"/>
      <c r="P9" s="50" t="s">
        <v>119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119</v>
      </c>
      <c r="C12" s="55">
        <v>14000</v>
      </c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119</v>
      </c>
      <c r="C18" s="64">
        <v>5000</v>
      </c>
      <c r="D18" s="50"/>
      <c r="E18" s="59"/>
      <c r="F18" s="50"/>
      <c r="G18" s="51"/>
      <c r="H18" s="50"/>
      <c r="I18" s="50" t="s">
        <v>119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/>
      <c r="Q22" s="59" t="s">
        <v>191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>
        <v>3500</v>
      </c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134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135</v>
      </c>
      <c r="E36" s="59">
        <v>540</v>
      </c>
      <c r="F36" s="50"/>
      <c r="G36" s="51"/>
      <c r="H36" s="50"/>
      <c r="I36" s="50" t="s">
        <v>119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135</v>
      </c>
      <c r="E45" s="59">
        <v>29800</v>
      </c>
      <c r="F45" s="50"/>
      <c r="G45" s="51"/>
      <c r="H45" s="50"/>
      <c r="I45" s="50"/>
      <c r="J45" s="64"/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136</v>
      </c>
      <c r="C49" s="59">
        <v>530</v>
      </c>
      <c r="D49" s="62"/>
      <c r="E49" s="59"/>
      <c r="F49" s="50"/>
      <c r="G49" s="51"/>
      <c r="H49" s="50"/>
      <c r="I49" s="50" t="s">
        <v>136</v>
      </c>
      <c r="J49" s="59">
        <v>810</v>
      </c>
      <c r="K49" s="62"/>
      <c r="L49" s="59"/>
      <c r="M49" s="50"/>
      <c r="N49" s="50"/>
      <c r="O49" s="50"/>
      <c r="P49" s="50" t="s">
        <v>142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121</v>
      </c>
      <c r="C53" s="65">
        <f>SUM(C49:C52)</f>
        <v>530</v>
      </c>
      <c r="D53" s="56" t="s">
        <v>145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146</v>
      </c>
      <c r="C58" s="59">
        <v>9000</v>
      </c>
      <c r="D58" s="62" t="s">
        <v>140</v>
      </c>
      <c r="E58" s="59">
        <v>15200</v>
      </c>
      <c r="F58" s="50"/>
      <c r="G58" s="51"/>
      <c r="H58" s="50"/>
      <c r="I58" s="50" t="s">
        <v>149</v>
      </c>
      <c r="J58" s="59">
        <v>719</v>
      </c>
      <c r="K58" s="62"/>
      <c r="L58" s="59"/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147</v>
      </c>
      <c r="C62" s="69">
        <v>719</v>
      </c>
      <c r="D62" s="70" t="s">
        <v>135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148</v>
      </c>
      <c r="C63" s="65">
        <v>4076</v>
      </c>
      <c r="D63" s="56" t="s">
        <v>135</v>
      </c>
      <c r="E63" s="63">
        <f>E62-C62</f>
        <v>4076</v>
      </c>
      <c r="F63" s="50"/>
      <c r="G63" s="51"/>
      <c r="H63" s="50"/>
      <c r="I63" s="50"/>
      <c r="J63" s="65" t="s">
        <v>193</v>
      </c>
      <c r="K63" s="56" t="s">
        <v>192</v>
      </c>
      <c r="L63" s="63">
        <v>719</v>
      </c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162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148</v>
      </c>
      <c r="E68" s="59">
        <v>4076</v>
      </c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135</v>
      </c>
      <c r="E73" s="59">
        <f>E72</f>
        <v>4076</v>
      </c>
      <c r="F73" s="50"/>
      <c r="G73" s="51"/>
      <c r="H73" s="50"/>
      <c r="I73" s="50"/>
      <c r="J73" s="64"/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20" priority="47" operator="equal">
      <formula>8534</formula>
    </cfRule>
    <cfRule type="cellIs" dxfId="519" priority="48" operator="lessThan">
      <formula>8534</formula>
    </cfRule>
    <cfRule type="cellIs" dxfId="518" priority="49" operator="greaterThan">
      <formula>8534</formula>
    </cfRule>
    <cfRule type="cellIs" dxfId="517" priority="485" operator="lessThan">
      <formula>8588</formula>
    </cfRule>
    <cfRule type="cellIs" dxfId="516" priority="486" operator="greaterThan">
      <formula>8588</formula>
    </cfRule>
    <cfRule type="cellIs" dxfId="515" priority="487" operator="equal">
      <formula>8588</formula>
    </cfRule>
    <cfRule type="cellIs" dxfId="514" priority="602" operator="lessThan">
      <formula>10880</formula>
    </cfRule>
    <cfRule type="cellIs" dxfId="513" priority="603" operator="greaterThan">
      <formula>10880</formula>
    </cfRule>
    <cfRule type="cellIs" dxfId="512" priority="604" operator="equal">
      <formula>10880</formula>
    </cfRule>
  </conditionalFormatting>
  <conditionalFormatting sqref="C18">
    <cfRule type="cellIs" dxfId="511" priority="192" operator="lessThan">
      <formula>5000</formula>
    </cfRule>
    <cfRule type="cellIs" dxfId="510" priority="193" operator="greaterThan">
      <formula>5000</formula>
    </cfRule>
    <cfRule type="cellIs" dxfId="509" priority="194" operator="equal">
      <formula>5000</formula>
    </cfRule>
    <cfRule type="cellIs" dxfId="508" priority="445" operator="lessThan">
      <formula>8588</formula>
    </cfRule>
    <cfRule type="cellIs" dxfId="507" priority="446" operator="greaterThan">
      <formula>8588</formula>
    </cfRule>
    <cfRule type="cellIs" dxfId="506" priority="447" operator="equal">
      <formula>8588</formula>
    </cfRule>
    <cfRule type="cellIs" dxfId="505" priority="475" operator="lessThan">
      <formula>10880</formula>
    </cfRule>
    <cfRule type="cellIs" dxfId="504" priority="476" operator="greaterThan">
      <formula>10880</formula>
    </cfRule>
    <cfRule type="cellIs" dxfId="503" priority="477" operator="equal">
      <formula>10880</formula>
    </cfRule>
  </conditionalFormatting>
  <conditionalFormatting sqref="C27">
    <cfRule type="cellIs" dxfId="502" priority="171" operator="lessThan">
      <formula>0</formula>
    </cfRule>
    <cfRule type="cellIs" dxfId="501" priority="172" operator="greaterThan">
      <formula>0</formula>
    </cfRule>
    <cfRule type="cellIs" dxfId="500" priority="173" operator="equal">
      <formula>0</formula>
    </cfRule>
    <cfRule type="cellIs" dxfId="499" priority="405" operator="lessThan">
      <formula>8588</formula>
    </cfRule>
    <cfRule type="cellIs" dxfId="498" priority="406" operator="greaterThan">
      <formula>8588</formula>
    </cfRule>
    <cfRule type="cellIs" dxfId="497" priority="407" operator="equal">
      <formula>8588</formula>
    </cfRule>
    <cfRule type="cellIs" dxfId="496" priority="435" operator="lessThan">
      <formula>10880</formula>
    </cfRule>
    <cfRule type="cellIs" dxfId="495" priority="436" operator="greaterThan">
      <formula>10880</formula>
    </cfRule>
    <cfRule type="cellIs" dxfId="494" priority="437" operator="equal">
      <formula>10880</formula>
    </cfRule>
  </conditionalFormatting>
  <conditionalFormatting sqref="C36">
    <cfRule type="cellIs" dxfId="493" priority="143" operator="lessThan">
      <formula>0</formula>
    </cfRule>
    <cfRule type="cellIs" dxfId="492" priority="144" operator="greaterThan">
      <formula>0</formula>
    </cfRule>
    <cfRule type="cellIs" dxfId="491" priority="145" operator="equal">
      <formula>0</formula>
    </cfRule>
    <cfRule type="cellIs" dxfId="490" priority="365" operator="lessThan">
      <formula>8588</formula>
    </cfRule>
    <cfRule type="cellIs" dxfId="489" priority="366" operator="greaterThan">
      <formula>8588</formula>
    </cfRule>
    <cfRule type="cellIs" dxfId="488" priority="367" operator="equal">
      <formula>8588</formula>
    </cfRule>
    <cfRule type="cellIs" dxfId="487" priority="395" operator="lessThan">
      <formula>10880</formula>
    </cfRule>
    <cfRule type="cellIs" dxfId="486" priority="396" operator="greaterThan">
      <formula>10880</formula>
    </cfRule>
    <cfRule type="cellIs" dxfId="485" priority="397" operator="equal">
      <formula>10880</formula>
    </cfRule>
  </conditionalFormatting>
  <conditionalFormatting sqref="C45">
    <cfRule type="cellIs" dxfId="484" priority="119" operator="lessThan">
      <formula>0</formula>
    </cfRule>
    <cfRule type="cellIs" dxfId="483" priority="120" operator="greaterThan">
      <formula>0</formula>
    </cfRule>
    <cfRule type="cellIs" dxfId="482" priority="121" operator="equal">
      <formula>0</formula>
    </cfRule>
    <cfRule type="cellIs" dxfId="481" priority="325" operator="lessThan">
      <formula>8588</formula>
    </cfRule>
    <cfRule type="cellIs" dxfId="480" priority="326" operator="greaterThan">
      <formula>8588</formula>
    </cfRule>
    <cfRule type="cellIs" dxfId="479" priority="327" operator="equal">
      <formula>8588</formula>
    </cfRule>
    <cfRule type="cellIs" dxfId="478" priority="355" operator="lessThan">
      <formula>10880</formula>
    </cfRule>
    <cfRule type="cellIs" dxfId="477" priority="356" operator="greaterThan">
      <formula>10880</formula>
    </cfRule>
    <cfRule type="cellIs" dxfId="476" priority="357" operator="equal">
      <formula>10880</formula>
    </cfRule>
  </conditionalFormatting>
  <conditionalFormatting sqref="C54">
    <cfRule type="cellIs" dxfId="475" priority="95" operator="lessThan">
      <formula>0</formula>
    </cfRule>
    <cfRule type="cellIs" dxfId="474" priority="96" operator="greaterThan">
      <formula>0</formula>
    </cfRule>
    <cfRule type="cellIs" dxfId="473" priority="97" operator="equal">
      <formula>0</formula>
    </cfRule>
    <cfRule type="cellIs" dxfId="472" priority="285" operator="lessThan">
      <formula>8588</formula>
    </cfRule>
    <cfRule type="cellIs" dxfId="471" priority="286" operator="greaterThan">
      <formula>8588</formula>
    </cfRule>
    <cfRule type="cellIs" dxfId="470" priority="287" operator="equal">
      <formula>8588</formula>
    </cfRule>
    <cfRule type="cellIs" dxfId="469" priority="315" operator="lessThan">
      <formula>10880</formula>
    </cfRule>
    <cfRule type="cellIs" dxfId="468" priority="316" operator="greaterThan">
      <formula>10880</formula>
    </cfRule>
    <cfRule type="cellIs" dxfId="467" priority="317" operator="equal">
      <formula>10880</formula>
    </cfRule>
  </conditionalFormatting>
  <conditionalFormatting sqref="C64">
    <cfRule type="cellIs" dxfId="466" priority="77" operator="lessThan">
      <formula>0</formula>
    </cfRule>
    <cfRule type="cellIs" dxfId="465" priority="78" operator="greaterThan">
      <formula>0</formula>
    </cfRule>
    <cfRule type="cellIs" dxfId="464" priority="79" operator="equal">
      <formula>0</formula>
    </cfRule>
    <cfRule type="cellIs" dxfId="463" priority="245" operator="lessThan">
      <formula>8588</formula>
    </cfRule>
    <cfRule type="cellIs" dxfId="462" priority="246" operator="greaterThan">
      <formula>8588</formula>
    </cfRule>
    <cfRule type="cellIs" dxfId="461" priority="247" operator="equal">
      <formula>8588</formula>
    </cfRule>
    <cfRule type="cellIs" dxfId="460" priority="275" operator="lessThan">
      <formula>10880</formula>
    </cfRule>
    <cfRule type="cellIs" dxfId="459" priority="276" operator="greaterThan">
      <formula>10880</formula>
    </cfRule>
    <cfRule type="cellIs" dxfId="458" priority="277" operator="equal">
      <formula>10880</formula>
    </cfRule>
  </conditionalFormatting>
  <conditionalFormatting sqref="C73">
    <cfRule type="cellIs" dxfId="457" priority="53" operator="lessThan">
      <formula>0</formula>
    </cfRule>
    <cfRule type="cellIs" dxfId="456" priority="54" operator="greaterThan">
      <formula>0</formula>
    </cfRule>
    <cfRule type="cellIs" dxfId="455" priority="55" operator="equal">
      <formula>0</formula>
    </cfRule>
    <cfRule type="cellIs" dxfId="454" priority="205" operator="lessThan">
      <formula>8588</formula>
    </cfRule>
    <cfRule type="cellIs" dxfId="453" priority="206" operator="greaterThan">
      <formula>8588</formula>
    </cfRule>
    <cfRule type="cellIs" dxfId="452" priority="207" operator="equal">
      <formula>8588</formula>
    </cfRule>
    <cfRule type="cellIs" dxfId="451" priority="235" operator="lessThan">
      <formula>10880</formula>
    </cfRule>
    <cfRule type="cellIs" dxfId="450" priority="236" operator="greaterThan">
      <formula>10880</formula>
    </cfRule>
    <cfRule type="cellIs" dxfId="449" priority="237" operator="equal">
      <formula>10880</formula>
    </cfRule>
  </conditionalFormatting>
  <conditionalFormatting sqref="C2:E2">
    <cfRule type="cellIs" dxfId="448" priority="488" operator="lessThan">
      <formula>1110</formula>
    </cfRule>
    <cfRule type="cellIs" dxfId="447" priority="489" operator="greaterThan">
      <formula>1110</formula>
    </cfRule>
    <cfRule type="cellIs" dxfId="446" priority="490" operator="equal">
      <formula>1110</formula>
    </cfRule>
    <cfRule type="cellIs" dxfId="445" priority="518" operator="lessThan">
      <formula>1210</formula>
    </cfRule>
    <cfRule type="cellIs" dxfId="444" priority="519" operator="greaterThan">
      <formula>1210</formula>
    </cfRule>
    <cfRule type="cellIs" dxfId="443" priority="520" operator="equal">
      <formula>1210</formula>
    </cfRule>
  </conditionalFormatting>
  <conditionalFormatting sqref="C11:E11">
    <cfRule type="cellIs" dxfId="442" priority="195" operator="lessThan">
      <formula>1640</formula>
    </cfRule>
    <cfRule type="cellIs" dxfId="441" priority="196" operator="greaterThan">
      <formula>1640</formula>
    </cfRule>
    <cfRule type="cellIs" dxfId="440" priority="197" operator="equal">
      <formula>1640</formula>
    </cfRule>
    <cfRule type="cellIs" dxfId="439" priority="448" operator="lessThan">
      <formula>1110</formula>
    </cfRule>
    <cfRule type="cellIs" dxfId="438" priority="449" operator="greaterThan">
      <formula>1110</formula>
    </cfRule>
    <cfRule type="cellIs" dxfId="437" priority="450" operator="equal">
      <formula>1110</formula>
    </cfRule>
    <cfRule type="cellIs" dxfId="436" priority="469" operator="lessThan">
      <formula>1210</formula>
    </cfRule>
    <cfRule type="cellIs" dxfId="435" priority="470" operator="greaterThan">
      <formula>1210</formula>
    </cfRule>
    <cfRule type="cellIs" dxfId="434" priority="471" operator="equal">
      <formula>1210</formula>
    </cfRule>
  </conditionalFormatting>
  <conditionalFormatting sqref="C20:E20">
    <cfRule type="cellIs" dxfId="433" priority="174" operator="lessThan">
      <formula>3130</formula>
    </cfRule>
    <cfRule type="cellIs" dxfId="432" priority="175" operator="greaterThan">
      <formula>3130</formula>
    </cfRule>
    <cfRule type="cellIs" dxfId="431" priority="176" operator="equal">
      <formula>3130</formula>
    </cfRule>
    <cfRule type="cellIs" dxfId="430" priority="408" operator="lessThan">
      <formula>1110</formula>
    </cfRule>
    <cfRule type="cellIs" dxfId="429" priority="409" operator="greaterThan">
      <formula>1110</formula>
    </cfRule>
    <cfRule type="cellIs" dxfId="428" priority="410" operator="equal">
      <formula>1110</formula>
    </cfRule>
    <cfRule type="cellIs" dxfId="427" priority="429" operator="lessThan">
      <formula>1210</formula>
    </cfRule>
    <cfRule type="cellIs" dxfId="426" priority="430" operator="greaterThan">
      <formula>1210</formula>
    </cfRule>
    <cfRule type="cellIs" dxfId="425" priority="431" operator="equal">
      <formula>1210</formula>
    </cfRule>
  </conditionalFormatting>
  <conditionalFormatting sqref="C29:E29">
    <cfRule type="cellIs" dxfId="424" priority="146" operator="lessThan">
      <formula>3330</formula>
    </cfRule>
    <cfRule type="cellIs" dxfId="423" priority="147" operator="greaterThan">
      <formula>3330</formula>
    </cfRule>
    <cfRule type="cellIs" dxfId="422" priority="148" operator="equal">
      <formula>3330</formula>
    </cfRule>
    <cfRule type="cellIs" dxfId="421" priority="368" operator="lessThan">
      <formula>1110</formula>
    </cfRule>
    <cfRule type="cellIs" dxfId="420" priority="369" operator="greaterThan">
      <formula>1110</formula>
    </cfRule>
    <cfRule type="cellIs" dxfId="419" priority="370" operator="equal">
      <formula>1110</formula>
    </cfRule>
    <cfRule type="cellIs" dxfId="418" priority="389" operator="lessThan">
      <formula>1210</formula>
    </cfRule>
    <cfRule type="cellIs" dxfId="417" priority="390" operator="greaterThan">
      <formula>1210</formula>
    </cfRule>
    <cfRule type="cellIs" dxfId="416" priority="391" operator="equal">
      <formula>1210</formula>
    </cfRule>
  </conditionalFormatting>
  <conditionalFormatting sqref="C38:E38">
    <cfRule type="cellIs" dxfId="415" priority="122" operator="lessThan">
      <formula>5150</formula>
    </cfRule>
    <cfRule type="cellIs" dxfId="414" priority="123" operator="greaterThan">
      <formula>5150</formula>
    </cfRule>
    <cfRule type="cellIs" dxfId="413" priority="124" operator="equal">
      <formula>5150</formula>
    </cfRule>
    <cfRule type="cellIs" dxfId="412" priority="328" operator="lessThan">
      <formula>1110</formula>
    </cfRule>
    <cfRule type="cellIs" dxfId="411" priority="329" operator="greaterThan">
      <formula>1110</formula>
    </cfRule>
    <cfRule type="cellIs" dxfId="410" priority="330" operator="equal">
      <formula>1110</formula>
    </cfRule>
    <cfRule type="cellIs" dxfId="409" priority="349" operator="lessThan">
      <formula>1210</formula>
    </cfRule>
    <cfRule type="cellIs" dxfId="408" priority="350" operator="greaterThan">
      <formula>1210</formula>
    </cfRule>
    <cfRule type="cellIs" dxfId="407" priority="351" operator="equal">
      <formula>1210</formula>
    </cfRule>
  </conditionalFormatting>
  <conditionalFormatting sqref="C47:E47">
    <cfRule type="cellIs" dxfId="406" priority="98" operator="lessThan">
      <formula>7320</formula>
    </cfRule>
    <cfRule type="cellIs" dxfId="405" priority="99" operator="greaterThan">
      <formula>7320</formula>
    </cfRule>
    <cfRule type="cellIs" dxfId="404" priority="100" operator="equal">
      <formula>7320</formula>
    </cfRule>
    <cfRule type="cellIs" dxfId="403" priority="288" operator="lessThan">
      <formula>1110</formula>
    </cfRule>
    <cfRule type="cellIs" dxfId="402" priority="289" operator="greaterThan">
      <formula>1110</formula>
    </cfRule>
    <cfRule type="cellIs" dxfId="401" priority="290" operator="equal">
      <formula>1110</formula>
    </cfRule>
    <cfRule type="cellIs" dxfId="400" priority="309" operator="lessThan">
      <formula>1210</formula>
    </cfRule>
    <cfRule type="cellIs" dxfId="399" priority="310" operator="greaterThan">
      <formula>1210</formula>
    </cfRule>
    <cfRule type="cellIs" dxfId="398" priority="311" operator="equal">
      <formula>1210</formula>
    </cfRule>
  </conditionalFormatting>
  <conditionalFormatting sqref="C56:E56">
    <cfRule type="cellIs" dxfId="397" priority="80" operator="lessThan">
      <formula>5330</formula>
    </cfRule>
    <cfRule type="cellIs" dxfId="396" priority="81" operator="greaterThan">
      <formula>5330</formula>
    </cfRule>
    <cfRule type="cellIs" dxfId="395" priority="82" operator="equal">
      <formula>5330</formula>
    </cfRule>
    <cfRule type="cellIs" dxfId="394" priority="248" operator="lessThan">
      <formula>1110</formula>
    </cfRule>
    <cfRule type="cellIs" dxfId="393" priority="249" operator="greaterThan">
      <formula>1110</formula>
    </cfRule>
    <cfRule type="cellIs" dxfId="392" priority="250" operator="equal">
      <formula>1110</formula>
    </cfRule>
    <cfRule type="cellIs" dxfId="391" priority="269" operator="lessThan">
      <formula>1210</formula>
    </cfRule>
    <cfRule type="cellIs" dxfId="390" priority="270" operator="greaterThan">
      <formula>1210</formula>
    </cfRule>
    <cfRule type="cellIs" dxfId="389" priority="271" operator="equal">
      <formula>1210</formula>
    </cfRule>
  </conditionalFormatting>
  <conditionalFormatting sqref="C66:E66">
    <cfRule type="cellIs" dxfId="388" priority="56" operator="lessThan">
      <formula>5310</formula>
    </cfRule>
    <cfRule type="cellIs" dxfId="387" priority="57" operator="greaterThan">
      <formula>5310</formula>
    </cfRule>
    <cfRule type="cellIs" dxfId="386" priority="58" operator="equal">
      <formula>5310</formula>
    </cfRule>
    <cfRule type="cellIs" dxfId="385" priority="208" operator="lessThan">
      <formula>1110</formula>
    </cfRule>
    <cfRule type="cellIs" dxfId="384" priority="209" operator="greaterThan">
      <formula>1110</formula>
    </cfRule>
    <cfRule type="cellIs" dxfId="383" priority="210" operator="equal">
      <formula>1110</formula>
    </cfRule>
    <cfRule type="cellIs" dxfId="382" priority="229" operator="lessThan">
      <formula>1210</formula>
    </cfRule>
    <cfRule type="cellIs" dxfId="381" priority="230" operator="greaterThan">
      <formula>1210</formula>
    </cfRule>
    <cfRule type="cellIs" dxfId="380" priority="231" operator="equal">
      <formula>1210</formula>
    </cfRule>
  </conditionalFormatting>
  <conditionalFormatting sqref="E9">
    <cfRule type="cellIs" dxfId="379" priority="593" operator="greaterThan">
      <formula>0</formula>
    </cfRule>
    <cfRule type="cellIs" dxfId="378" priority="594" operator="equal">
      <formula>0</formula>
    </cfRule>
    <cfRule type="cellIs" dxfId="377" priority="595" operator="equal">
      <formula>"-"</formula>
    </cfRule>
  </conditionalFormatting>
  <conditionalFormatting sqref="E18">
    <cfRule type="cellIs" dxfId="376" priority="472" operator="greaterThan">
      <formula>0</formula>
    </cfRule>
    <cfRule type="cellIs" dxfId="375" priority="473" operator="equal">
      <formula>0</formula>
    </cfRule>
    <cfRule type="cellIs" dxfId="374" priority="474" operator="equal">
      <formula>"-"</formula>
    </cfRule>
  </conditionalFormatting>
  <conditionalFormatting sqref="E27">
    <cfRule type="cellIs" dxfId="373" priority="167" operator="lessThan">
      <formula>0</formula>
    </cfRule>
    <cfRule type="cellIs" dxfId="372" priority="168" operator="greaterThan">
      <formula>0</formula>
    </cfRule>
    <cfRule type="cellIs" dxfId="371" priority="169" operator="equal">
      <formula>0</formula>
    </cfRule>
    <cfRule type="cellIs" dxfId="370" priority="170" operator="equal">
      <formula>0</formula>
    </cfRule>
    <cfRule type="cellIs" dxfId="369" priority="433" operator="equal">
      <formula>0</formula>
    </cfRule>
    <cfRule type="cellIs" dxfId="368" priority="434" operator="equal">
      <formula>"-"</formula>
    </cfRule>
  </conditionalFormatting>
  <conditionalFormatting sqref="E36">
    <cfRule type="cellIs" dxfId="367" priority="140" operator="lessThan">
      <formula>540</formula>
    </cfRule>
    <cfRule type="cellIs" dxfId="366" priority="141" operator="greaterThan">
      <formula>540</formula>
    </cfRule>
    <cfRule type="cellIs" dxfId="365" priority="142" operator="equal">
      <formula>540</formula>
    </cfRule>
    <cfRule type="cellIs" dxfId="364" priority="392" operator="greaterThan">
      <formula>0</formula>
    </cfRule>
    <cfRule type="cellIs" dxfId="363" priority="393" operator="equal">
      <formula>0</formula>
    </cfRule>
    <cfRule type="cellIs" dxfId="362" priority="394" operator="equal">
      <formula>"-"</formula>
    </cfRule>
  </conditionalFormatting>
  <conditionalFormatting sqref="E45">
    <cfRule type="cellIs" dxfId="361" priority="116" operator="lessThan">
      <formula>29800</formula>
    </cfRule>
    <cfRule type="cellIs" dxfId="360" priority="117" operator="greaterThan">
      <formula>29800</formula>
    </cfRule>
    <cfRule type="cellIs" dxfId="359" priority="118" operator="equal">
      <formula>29800</formula>
    </cfRule>
    <cfRule type="cellIs" dxfId="358" priority="352" operator="greaterThan">
      <formula>0</formula>
    </cfRule>
    <cfRule type="cellIs" dxfId="357" priority="353" operator="equal">
      <formula>0</formula>
    </cfRule>
    <cfRule type="cellIs" dxfId="356" priority="354" operator="equal">
      <formula>"-"</formula>
    </cfRule>
  </conditionalFormatting>
  <conditionalFormatting sqref="E54">
    <cfRule type="cellIs" dxfId="355" priority="312" operator="greaterThan">
      <formula>0</formula>
    </cfRule>
    <cfRule type="cellIs" dxfId="354" priority="313" operator="equal">
      <formula>0</formula>
    </cfRule>
    <cfRule type="cellIs" dxfId="353" priority="314" operator="equal">
      <formula>"-"</formula>
    </cfRule>
  </conditionalFormatting>
  <conditionalFormatting sqref="E64">
    <cfRule type="cellIs" dxfId="352" priority="74" operator="lessThan">
      <formula>0</formula>
    </cfRule>
    <cfRule type="cellIs" dxfId="351" priority="75" operator="greaterThan">
      <formula>0</formula>
    </cfRule>
    <cfRule type="cellIs" dxfId="350" priority="76" operator="equal">
      <formula>0</formula>
    </cfRule>
    <cfRule type="cellIs" dxfId="349" priority="274" operator="equal">
      <formula>"-"</formula>
    </cfRule>
  </conditionalFormatting>
  <conditionalFormatting sqref="E73">
    <cfRule type="cellIs" dxfId="348" priority="38" operator="lessThan">
      <formula>4076</formula>
    </cfRule>
    <cfRule type="cellIs" dxfId="347" priority="39" operator="greaterThan">
      <formula>4076</formula>
    </cfRule>
    <cfRule type="cellIs" dxfId="346" priority="40" operator="equal">
      <formula>4076</formula>
    </cfRule>
    <cfRule type="cellIs" dxfId="345" priority="50" operator="greaterThan">
      <formula>4063</formula>
    </cfRule>
    <cfRule type="cellIs" dxfId="344" priority="51" operator="lessThan">
      <formula>4063</formula>
    </cfRule>
    <cfRule type="cellIs" dxfId="343" priority="52" operator="equal">
      <formula>4063</formula>
    </cfRule>
    <cfRule type="cellIs" dxfId="342" priority="232" operator="greaterThan">
      <formula>0</formula>
    </cfRule>
    <cfRule type="cellIs" dxfId="341" priority="233" operator="equal">
      <formula>0</formula>
    </cfRule>
    <cfRule type="cellIs" dxfId="340" priority="234" operator="equal">
      <formula>"-"</formula>
    </cfRule>
  </conditionalFormatting>
  <conditionalFormatting sqref="J9">
    <cfRule type="cellIs" dxfId="339" priority="44" operator="equal">
      <formula>15596</formula>
    </cfRule>
    <cfRule type="cellIs" dxfId="338" priority="45" operator="lessThan">
      <formula>15596</formula>
    </cfRule>
    <cfRule type="cellIs" dxfId="337" priority="46" operator="greaterThan">
      <formula>15596</formula>
    </cfRule>
    <cfRule type="cellIs" dxfId="336" priority="482" operator="lessThan">
      <formula>15542</formula>
    </cfRule>
    <cfRule type="cellIs" dxfId="335" priority="483" operator="greaterThan">
      <formula>15542</formula>
    </cfRule>
    <cfRule type="cellIs" dxfId="334" priority="484" operator="equal">
      <formula>15542</formula>
    </cfRule>
    <cfRule type="cellIs" dxfId="333" priority="506" operator="lessThan">
      <formula>10880</formula>
    </cfRule>
    <cfRule type="cellIs" dxfId="332" priority="507" operator="greaterThan">
      <formula>10880</formula>
    </cfRule>
    <cfRule type="cellIs" dxfId="331" priority="508" operator="equal">
      <formula>10880</formula>
    </cfRule>
  </conditionalFormatting>
  <conditionalFormatting sqref="J18">
    <cfRule type="cellIs" dxfId="330" priority="186" operator="lessThan">
      <formula>8000</formula>
    </cfRule>
    <cfRule type="cellIs" dxfId="329" priority="187" operator="greaterThan">
      <formula>8000</formula>
    </cfRule>
    <cfRule type="cellIs" dxfId="328" priority="188" operator="equal">
      <formula>8000</formula>
    </cfRule>
    <cfRule type="cellIs" dxfId="327" priority="442" operator="lessThan">
      <formula>15542</formula>
    </cfRule>
    <cfRule type="cellIs" dxfId="326" priority="443" operator="greaterThan">
      <formula>15542</formula>
    </cfRule>
    <cfRule type="cellIs" dxfId="325" priority="444" operator="equal">
      <formula>15542</formula>
    </cfRule>
    <cfRule type="cellIs" dxfId="324" priority="466" operator="lessThan">
      <formula>10880</formula>
    </cfRule>
    <cfRule type="cellIs" dxfId="323" priority="467" operator="greaterThan">
      <formula>10880</formula>
    </cfRule>
    <cfRule type="cellIs" dxfId="322" priority="468" operator="equal">
      <formula>10880</formula>
    </cfRule>
  </conditionalFormatting>
  <conditionalFormatting sqref="J27">
    <cfRule type="cellIs" dxfId="321" priority="161" operator="lessThan">
      <formula>0</formula>
    </cfRule>
    <cfRule type="cellIs" dxfId="320" priority="162" operator="greaterThan">
      <formula>0</formula>
    </cfRule>
    <cfRule type="cellIs" dxfId="319" priority="163" operator="equal">
      <formula>0</formula>
    </cfRule>
    <cfRule type="cellIs" dxfId="318" priority="402" operator="lessThan">
      <formula>15542</formula>
    </cfRule>
    <cfRule type="cellIs" dxfId="317" priority="403" operator="greaterThan">
      <formula>15542</formula>
    </cfRule>
    <cfRule type="cellIs" dxfId="316" priority="404" operator="equal">
      <formula>15542</formula>
    </cfRule>
    <cfRule type="cellIs" dxfId="315" priority="426" operator="lessThan">
      <formula>10880</formula>
    </cfRule>
    <cfRule type="cellIs" dxfId="314" priority="427" operator="greaterThan">
      <formula>10880</formula>
    </cfRule>
    <cfRule type="cellIs" dxfId="313" priority="428" operator="equal">
      <formula>10880</formula>
    </cfRule>
  </conditionalFormatting>
  <conditionalFormatting sqref="J36">
    <cfRule type="cellIs" dxfId="312" priority="134" operator="lessThan">
      <formula>540</formula>
    </cfRule>
    <cfRule type="cellIs" dxfId="311" priority="135" operator="greaterThan">
      <formula>540</formula>
    </cfRule>
    <cfRule type="cellIs" dxfId="310" priority="136" operator="equal">
      <formula>540</formula>
    </cfRule>
    <cfRule type="cellIs" dxfId="309" priority="362" operator="lessThan">
      <formula>15542</formula>
    </cfRule>
    <cfRule type="cellIs" dxfId="308" priority="363" operator="greaterThan">
      <formula>15542</formula>
    </cfRule>
    <cfRule type="cellIs" dxfId="307" priority="364" operator="equal">
      <formula>15542</formula>
    </cfRule>
    <cfRule type="cellIs" dxfId="306" priority="386" operator="lessThan">
      <formula>10880</formula>
    </cfRule>
    <cfRule type="cellIs" dxfId="305" priority="387" operator="greaterThan">
      <formula>10880</formula>
    </cfRule>
    <cfRule type="cellIs" dxfId="304" priority="388" operator="equal">
      <formula>10880</formula>
    </cfRule>
  </conditionalFormatting>
  <conditionalFormatting sqref="J45">
    <cfRule type="cellIs" dxfId="303" priority="110" operator="lessThan">
      <formula>0</formula>
    </cfRule>
    <cfRule type="cellIs" dxfId="302" priority="111" operator="greaterThan">
      <formula>0</formula>
    </cfRule>
    <cfRule type="cellIs" dxfId="301" priority="112" operator="equal">
      <formula>0</formula>
    </cfRule>
    <cfRule type="cellIs" dxfId="300" priority="322" operator="lessThan">
      <formula>15542</formula>
    </cfRule>
    <cfRule type="cellIs" dxfId="299" priority="323" operator="greaterThan">
      <formula>15542</formula>
    </cfRule>
    <cfRule type="cellIs" dxfId="298" priority="324" operator="equal">
      <formula>15542</formula>
    </cfRule>
    <cfRule type="cellIs" dxfId="297" priority="346" operator="lessThan">
      <formula>10880</formula>
    </cfRule>
    <cfRule type="cellIs" dxfId="296" priority="347" operator="greaterThan">
      <formula>10880</formula>
    </cfRule>
    <cfRule type="cellIs" dxfId="295" priority="348" operator="equal">
      <formula>10880</formula>
    </cfRule>
  </conditionalFormatting>
  <conditionalFormatting sqref="J54">
    <cfRule type="cellIs" dxfId="294" priority="89" operator="lessThan">
      <formula>0</formula>
    </cfRule>
    <cfRule type="cellIs" dxfId="293" priority="90" operator="greaterThan">
      <formula>0</formula>
    </cfRule>
    <cfRule type="cellIs" dxfId="292" priority="91" operator="equal">
      <formula>0</formula>
    </cfRule>
    <cfRule type="cellIs" dxfId="291" priority="282" operator="lessThan">
      <formula>15542</formula>
    </cfRule>
    <cfRule type="cellIs" dxfId="290" priority="283" operator="greaterThan">
      <formula>15542</formula>
    </cfRule>
    <cfRule type="cellIs" dxfId="289" priority="284" operator="equal">
      <formula>15542</formula>
    </cfRule>
    <cfRule type="cellIs" dxfId="288" priority="306" operator="lessThan">
      <formula>10880</formula>
    </cfRule>
    <cfRule type="cellIs" dxfId="287" priority="307" operator="greaterThan">
      <formula>10880</formula>
    </cfRule>
    <cfRule type="cellIs" dxfId="286" priority="308" operator="equal">
      <formula>10880</formula>
    </cfRule>
  </conditionalFormatting>
  <conditionalFormatting sqref="J64">
    <cfRule type="cellIs" dxfId="285" priority="68" operator="lessThan">
      <formula>0</formula>
    </cfRule>
    <cfRule type="cellIs" dxfId="284" priority="69" operator="greaterThan">
      <formula>0</formula>
    </cfRule>
    <cfRule type="cellIs" dxfId="283" priority="70" operator="equal">
      <formula>0</formula>
    </cfRule>
    <cfRule type="cellIs" dxfId="282" priority="242" operator="lessThan">
      <formula>15542</formula>
    </cfRule>
    <cfRule type="cellIs" dxfId="281" priority="243" operator="greaterThan">
      <formula>15542</formula>
    </cfRule>
    <cfRule type="cellIs" dxfId="280" priority="244" operator="equal">
      <formula>15542</formula>
    </cfRule>
    <cfRule type="cellIs" dxfId="279" priority="266" operator="lessThan">
      <formula>10880</formula>
    </cfRule>
    <cfRule type="cellIs" dxfId="278" priority="267" operator="greaterThan">
      <formula>10880</formula>
    </cfRule>
    <cfRule type="cellIs" dxfId="277" priority="268" operator="equal">
      <formula>10880</formula>
    </cfRule>
  </conditionalFormatting>
  <conditionalFormatting sqref="J73">
    <cfRule type="cellIs" dxfId="276" priority="14" operator="lessThan">
      <formula>0</formula>
    </cfRule>
    <cfRule type="cellIs" dxfId="275" priority="15" operator="greaterThan">
      <formula>0</formula>
    </cfRule>
    <cfRule type="cellIs" dxfId="274" priority="16" operator="equal">
      <formula>0</formula>
    </cfRule>
    <cfRule type="cellIs" dxfId="273" priority="20" operator="lessThan">
      <formula>8588</formula>
    </cfRule>
    <cfRule type="cellIs" dxfId="272" priority="21" operator="greaterThan">
      <formula>8588</formula>
    </cfRule>
    <cfRule type="cellIs" dxfId="271" priority="22" operator="equal">
      <formula>8588</formula>
    </cfRule>
    <cfRule type="cellIs" dxfId="270" priority="32" operator="lessThan">
      <formula>10880</formula>
    </cfRule>
    <cfRule type="cellIs" dxfId="269" priority="33" operator="greaterThan">
      <formula>10880</formula>
    </cfRule>
    <cfRule type="cellIs" dxfId="268" priority="34" operator="equal">
      <formula>10880</formula>
    </cfRule>
  </conditionalFormatting>
  <conditionalFormatting sqref="J2:L2">
    <cfRule type="cellIs" dxfId="267" priority="500" operator="lessThan">
      <formula>1210</formula>
    </cfRule>
    <cfRule type="cellIs" dxfId="266" priority="501" operator="greaterThan">
      <formula>1210</formula>
    </cfRule>
    <cfRule type="cellIs" dxfId="265" priority="502" operator="equal">
      <formula>1210</formula>
    </cfRule>
  </conditionalFormatting>
  <conditionalFormatting sqref="J11:L11">
    <cfRule type="cellIs" dxfId="264" priority="189" operator="lessThan">
      <formula>2150</formula>
    </cfRule>
    <cfRule type="cellIs" dxfId="263" priority="190" operator="greaterThan">
      <formula>2150</formula>
    </cfRule>
    <cfRule type="cellIs" dxfId="262" priority="191" operator="equal">
      <formula>2150</formula>
    </cfRule>
    <cfRule type="cellIs" dxfId="261" priority="460" operator="lessThan">
      <formula>1210</formula>
    </cfRule>
    <cfRule type="cellIs" dxfId="260" priority="461" operator="greaterThan">
      <formula>1210</formula>
    </cfRule>
    <cfRule type="cellIs" dxfId="259" priority="462" operator="equal">
      <formula>1210</formula>
    </cfRule>
  </conditionalFormatting>
  <conditionalFormatting sqref="J20:L20">
    <cfRule type="cellIs" dxfId="258" priority="164" operator="lessThan">
      <formula>3210</formula>
    </cfRule>
    <cfRule type="cellIs" dxfId="257" priority="165" operator="greaterThan">
      <formula>3210</formula>
    </cfRule>
    <cfRule type="cellIs" dxfId="256" priority="166" operator="equal">
      <formula>3210</formula>
    </cfRule>
    <cfRule type="cellIs" dxfId="255" priority="420" operator="lessThan">
      <formula>1210</formula>
    </cfRule>
    <cfRule type="cellIs" dxfId="254" priority="421" operator="greaterThan">
      <formula>1210</formula>
    </cfRule>
    <cfRule type="cellIs" dxfId="253" priority="422" operator="equal">
      <formula>1210</formula>
    </cfRule>
  </conditionalFormatting>
  <conditionalFormatting sqref="J29:L29">
    <cfRule type="cellIs" dxfId="252" priority="137" operator="lessThan">
      <formula>3340</formula>
    </cfRule>
    <cfRule type="cellIs" dxfId="251" priority="138" operator="greaterThan">
      <formula>3340</formula>
    </cfRule>
    <cfRule type="cellIs" dxfId="250" priority="139" operator="equal">
      <formula>3340</formula>
    </cfRule>
    <cfRule type="cellIs" dxfId="249" priority="380" operator="lessThan">
      <formula>1210</formula>
    </cfRule>
    <cfRule type="cellIs" dxfId="248" priority="381" operator="greaterThan">
      <formula>1210</formula>
    </cfRule>
    <cfRule type="cellIs" dxfId="247" priority="382" operator="equal">
      <formula>1210</formula>
    </cfRule>
  </conditionalFormatting>
  <conditionalFormatting sqref="J38:L38">
    <cfRule type="cellIs" dxfId="246" priority="113" operator="lessThan">
      <formula>6110</formula>
    </cfRule>
    <cfRule type="cellIs" dxfId="245" priority="114" operator="greaterThan">
      <formula>6110</formula>
    </cfRule>
    <cfRule type="cellIs" dxfId="244" priority="115" operator="equal">
      <formula>6110</formula>
    </cfRule>
    <cfRule type="cellIs" dxfId="243" priority="340" operator="lessThan">
      <formula>1210</formula>
    </cfRule>
    <cfRule type="cellIs" dxfId="242" priority="341" operator="greaterThan">
      <formula>1210</formula>
    </cfRule>
    <cfRule type="cellIs" dxfId="241" priority="342" operator="equal">
      <formula>1210</formula>
    </cfRule>
  </conditionalFormatting>
  <conditionalFormatting sqref="J47:L47">
    <cfRule type="cellIs" dxfId="240" priority="92" operator="lessThan">
      <formula>7410</formula>
    </cfRule>
    <cfRule type="cellIs" dxfId="239" priority="93" operator="greaterThan">
      <formula>7410</formula>
    </cfRule>
    <cfRule type="cellIs" dxfId="238" priority="94" operator="equal">
      <formula>7410</formula>
    </cfRule>
    <cfRule type="cellIs" dxfId="237" priority="300" operator="lessThan">
      <formula>1210</formula>
    </cfRule>
    <cfRule type="cellIs" dxfId="236" priority="301" operator="greaterThan">
      <formula>1210</formula>
    </cfRule>
    <cfRule type="cellIs" dxfId="235" priority="302" operator="equal">
      <formula>1210</formula>
    </cfRule>
  </conditionalFormatting>
  <conditionalFormatting sqref="J56:L56">
    <cfRule type="cellIs" dxfId="234" priority="71" operator="lessThan">
      <formula>9210</formula>
    </cfRule>
    <cfRule type="cellIs" dxfId="233" priority="72" operator="greaterThan">
      <formula>9210</formula>
    </cfRule>
    <cfRule type="cellIs" dxfId="232" priority="73" operator="equal">
      <formula>9210</formula>
    </cfRule>
    <cfRule type="cellIs" dxfId="231" priority="260" operator="lessThan">
      <formula>1210</formula>
    </cfRule>
    <cfRule type="cellIs" dxfId="230" priority="261" operator="greaterThan">
      <formula>1210</formula>
    </cfRule>
    <cfRule type="cellIs" dxfId="229" priority="262" operator="equal">
      <formula>1210</formula>
    </cfRule>
  </conditionalFormatting>
  <conditionalFormatting sqref="J66:L66">
    <cfRule type="cellIs" dxfId="228" priority="1" operator="lessThan">
      <formula>2120</formula>
    </cfRule>
    <cfRule type="cellIs" dxfId="227" priority="2" operator="greaterThan">
      <formula>2120</formula>
    </cfRule>
    <cfRule type="cellIs" dxfId="226" priority="3" operator="equal">
      <formula>2120</formula>
    </cfRule>
    <cfRule type="cellIs" dxfId="225" priority="4" operator="equal">
      <formula>2120</formula>
    </cfRule>
    <cfRule type="cellIs" dxfId="224" priority="17" operator="lessThan">
      <formula>5310</formula>
    </cfRule>
    <cfRule type="cellIs" dxfId="223" priority="18" operator="greaterThan">
      <formula>5310</formula>
    </cfRule>
    <cfRule type="cellIs" dxfId="222" priority="19" operator="equal">
      <formula>5310</formula>
    </cfRule>
    <cfRule type="cellIs" dxfId="221" priority="23" operator="lessThan">
      <formula>1110</formula>
    </cfRule>
    <cfRule type="cellIs" dxfId="220" priority="24" operator="greaterThan">
      <formula>1110</formula>
    </cfRule>
    <cfRule type="cellIs" dxfId="219" priority="25" operator="equal">
      <formula>1110</formula>
    </cfRule>
    <cfRule type="cellIs" dxfId="218" priority="26" operator="lessThan">
      <formula>1210</formula>
    </cfRule>
    <cfRule type="cellIs" dxfId="217" priority="27" operator="greaterThan">
      <formula>1210</formula>
    </cfRule>
    <cfRule type="cellIs" dxfId="216" priority="28" operator="equal">
      <formula>1210</formula>
    </cfRule>
  </conditionalFormatting>
  <conditionalFormatting sqref="L9">
    <cfRule type="cellIs" dxfId="215" priority="503" operator="greaterThan">
      <formula>0</formula>
    </cfRule>
    <cfRule type="cellIs" dxfId="214" priority="504" operator="equal">
      <formula>0</formula>
    </cfRule>
    <cfRule type="cellIs" dxfId="213" priority="505" operator="equal">
      <formula>"-"</formula>
    </cfRule>
  </conditionalFormatting>
  <conditionalFormatting sqref="L18">
    <cfRule type="cellIs" dxfId="212" priority="463" operator="greaterThan">
      <formula>0</formula>
    </cfRule>
    <cfRule type="cellIs" dxfId="211" priority="464" operator="equal">
      <formula>0</formula>
    </cfRule>
    <cfRule type="cellIs" dxfId="210" priority="465" operator="equal">
      <formula>"-"</formula>
    </cfRule>
  </conditionalFormatting>
  <conditionalFormatting sqref="L27">
    <cfRule type="cellIs" dxfId="209" priority="158" operator="lessThan">
      <formula>3500</formula>
    </cfRule>
    <cfRule type="cellIs" dxfId="208" priority="159" operator="greaterThan">
      <formula>3500</formula>
    </cfRule>
    <cfRule type="cellIs" dxfId="207" priority="160" operator="equal">
      <formula>3500</formula>
    </cfRule>
    <cfRule type="cellIs" dxfId="206" priority="423" operator="greaterThan">
      <formula>0</formula>
    </cfRule>
    <cfRule type="cellIs" dxfId="205" priority="424" operator="equal">
      <formula>0</formula>
    </cfRule>
    <cfRule type="cellIs" dxfId="204" priority="425" operator="equal">
      <formula>"-"</formula>
    </cfRule>
  </conditionalFormatting>
  <conditionalFormatting sqref="L36">
    <cfRule type="cellIs" dxfId="203" priority="383" operator="greaterThan">
      <formula>0</formula>
    </cfRule>
    <cfRule type="cellIs" dxfId="202" priority="384" operator="equal">
      <formula>0</formula>
    </cfRule>
    <cfRule type="cellIs" dxfId="201" priority="385" operator="equal">
      <formula>"-"</formula>
    </cfRule>
  </conditionalFormatting>
  <conditionalFormatting sqref="L45">
    <cfRule type="cellIs" dxfId="200" priority="107" operator="lessThan">
      <formula>0</formula>
    </cfRule>
    <cfRule type="cellIs" dxfId="199" priority="108" operator="greaterThan">
      <formula>0</formula>
    </cfRule>
    <cfRule type="cellIs" dxfId="198" priority="109" operator="equal">
      <formula>0</formula>
    </cfRule>
    <cfRule type="cellIs" dxfId="197" priority="345" operator="equal">
      <formula>"-"</formula>
    </cfRule>
  </conditionalFormatting>
  <conditionalFormatting sqref="L54">
    <cfRule type="cellIs" dxfId="196" priority="303" operator="greaterThan">
      <formula>0</formula>
    </cfRule>
    <cfRule type="cellIs" dxfId="195" priority="304" operator="equal">
      <formula>0</formula>
    </cfRule>
    <cfRule type="cellIs" dxfId="194" priority="305" operator="equal">
      <formula>"-"</formula>
    </cfRule>
  </conditionalFormatting>
  <conditionalFormatting sqref="L64">
    <cfRule type="cellIs" dxfId="193" priority="263" operator="greaterThan">
      <formula>0</formula>
    </cfRule>
    <cfRule type="cellIs" dxfId="192" priority="264" operator="equal">
      <formula>0</formula>
    </cfRule>
    <cfRule type="cellIs" dxfId="191" priority="265" operator="equal">
      <formula>"-"</formula>
    </cfRule>
  </conditionalFormatting>
  <conditionalFormatting sqref="L73">
    <cfRule type="cellIs" dxfId="190" priority="5" operator="lessThan">
      <formula>0</formula>
    </cfRule>
    <cfRule type="cellIs" dxfId="189" priority="6" operator="greaterThan">
      <formula>0</formula>
    </cfRule>
    <cfRule type="cellIs" dxfId="188" priority="7" operator="equal">
      <formula>0</formula>
    </cfRule>
    <cfRule type="cellIs" dxfId="187" priority="8" operator="lessThan">
      <formula>4076</formula>
    </cfRule>
    <cfRule type="cellIs" dxfId="186" priority="9" operator="greaterThan">
      <formula>4076</formula>
    </cfRule>
    <cfRule type="cellIs" dxfId="185" priority="10" operator="equal">
      <formula>4076</formula>
    </cfRule>
    <cfRule type="cellIs" dxfId="184" priority="11" operator="greaterThan">
      <formula>4063</formula>
    </cfRule>
    <cfRule type="cellIs" dxfId="183" priority="12" operator="lessThan">
      <formula>4063</formula>
    </cfRule>
    <cfRule type="cellIs" dxfId="182" priority="13" operator="equal">
      <formula>4063</formula>
    </cfRule>
    <cfRule type="cellIs" dxfId="181" priority="29" operator="greaterThan">
      <formula>0</formula>
    </cfRule>
    <cfRule type="cellIs" dxfId="180" priority="30" operator="equal">
      <formula>0</formula>
    </cfRule>
    <cfRule type="cellIs" dxfId="179" priority="31" operator="equal">
      <formula>"-"</formula>
    </cfRule>
  </conditionalFormatting>
  <conditionalFormatting sqref="Q9">
    <cfRule type="cellIs" dxfId="178" priority="478" operator="lessThan">
      <formula>1030</formula>
    </cfRule>
    <cfRule type="cellIs" dxfId="177" priority="479" operator="greaterThan">
      <formula>1030</formula>
    </cfRule>
    <cfRule type="cellIs" dxfId="176" priority="480" operator="equal">
      <formula>1030</formula>
    </cfRule>
    <cfRule type="cellIs" dxfId="175" priority="497" operator="lessThan">
      <formula>10880</formula>
    </cfRule>
    <cfRule type="cellIs" dxfId="174" priority="498" operator="greaterThan">
      <formula>10880</formula>
    </cfRule>
    <cfRule type="cellIs" dxfId="173" priority="499" operator="equal">
      <formula>10880</formula>
    </cfRule>
  </conditionalFormatting>
  <conditionalFormatting sqref="Q18">
    <cfRule type="cellIs" dxfId="172" priority="177" operator="lessThan">
      <formula>0</formula>
    </cfRule>
    <cfRule type="cellIs" dxfId="171" priority="178" operator="greaterThan">
      <formula>0</formula>
    </cfRule>
    <cfRule type="cellIs" dxfId="170" priority="179" operator="equal">
      <formula>0</formula>
    </cfRule>
    <cfRule type="cellIs" dxfId="169" priority="438" operator="lessThan">
      <formula>1030</formula>
    </cfRule>
    <cfRule type="cellIs" dxfId="168" priority="439" operator="greaterThan">
      <formula>1030</formula>
    </cfRule>
    <cfRule type="cellIs" dxfId="167" priority="440" operator="equal">
      <formula>1030</formula>
    </cfRule>
    <cfRule type="cellIs" dxfId="166" priority="457" operator="lessThan">
      <formula>10880</formula>
    </cfRule>
    <cfRule type="cellIs" dxfId="165" priority="458" operator="greaterThan">
      <formula>10880</formula>
    </cfRule>
    <cfRule type="cellIs" dxfId="164" priority="459" operator="equal">
      <formula>10880</formula>
    </cfRule>
  </conditionalFormatting>
  <conditionalFormatting sqref="Q27">
    <cfRule type="cellIs" dxfId="163" priority="152" operator="lessThan">
      <formula>0</formula>
    </cfRule>
    <cfRule type="cellIs" dxfId="162" priority="153" operator="greaterThan">
      <formula>0</formula>
    </cfRule>
    <cfRule type="cellIs" dxfId="161" priority="154" operator="equal">
      <formula>0</formula>
    </cfRule>
    <cfRule type="cellIs" dxfId="160" priority="398" operator="lessThan">
      <formula>1030</formula>
    </cfRule>
    <cfRule type="cellIs" dxfId="159" priority="399" operator="greaterThan">
      <formula>1030</formula>
    </cfRule>
    <cfRule type="cellIs" dxfId="158" priority="400" operator="equal">
      <formula>1030</formula>
    </cfRule>
    <cfRule type="cellIs" dxfId="157" priority="417" operator="lessThan">
      <formula>10880</formula>
    </cfRule>
    <cfRule type="cellIs" dxfId="156" priority="418" operator="greaterThan">
      <formula>10880</formula>
    </cfRule>
    <cfRule type="cellIs" dxfId="155" priority="419" operator="equal">
      <formula>10880</formula>
    </cfRule>
  </conditionalFormatting>
  <conditionalFormatting sqref="Q36">
    <cfRule type="cellIs" dxfId="154" priority="128" operator="lessThan">
      <formula>0</formula>
    </cfRule>
    <cfRule type="cellIs" dxfId="153" priority="129" operator="greaterThan">
      <formula>0</formula>
    </cfRule>
    <cfRule type="cellIs" dxfId="152" priority="130" operator="equal">
      <formula>0</formula>
    </cfRule>
    <cfRule type="cellIs" dxfId="151" priority="358" operator="lessThan">
      <formula>1030</formula>
    </cfRule>
    <cfRule type="cellIs" dxfId="150" priority="359" operator="greaterThan">
      <formula>1030</formula>
    </cfRule>
    <cfRule type="cellIs" dxfId="149" priority="360" operator="equal">
      <formula>1030</formula>
    </cfRule>
    <cfRule type="cellIs" dxfId="148" priority="377" operator="lessThan">
      <formula>10880</formula>
    </cfRule>
    <cfRule type="cellIs" dxfId="147" priority="378" operator="greaterThan">
      <formula>10880</formula>
    </cfRule>
    <cfRule type="cellIs" dxfId="146" priority="379" operator="equal">
      <formula>10880</formula>
    </cfRule>
  </conditionalFormatting>
  <conditionalFormatting sqref="Q45">
    <cfRule type="cellIs" dxfId="145" priority="101" operator="lessThan">
      <formula>0</formula>
    </cfRule>
    <cfRule type="cellIs" dxfId="144" priority="102" operator="greaterThan">
      <formula>0</formula>
    </cfRule>
    <cfRule type="cellIs" dxfId="143" priority="103" operator="equal">
      <formula>0</formula>
    </cfRule>
    <cfRule type="cellIs" dxfId="142" priority="318" operator="lessThan">
      <formula>1030</formula>
    </cfRule>
    <cfRule type="cellIs" dxfId="141" priority="319" operator="greaterThan">
      <formula>1030</formula>
    </cfRule>
    <cfRule type="cellIs" dxfId="140" priority="320" operator="equal">
      <formula>1030</formula>
    </cfRule>
    <cfRule type="cellIs" dxfId="139" priority="337" operator="lessThan">
      <formula>10880</formula>
    </cfRule>
    <cfRule type="cellIs" dxfId="138" priority="338" operator="greaterThan">
      <formula>10880</formula>
    </cfRule>
    <cfRule type="cellIs" dxfId="137" priority="339" operator="equal">
      <formula>10880</formula>
    </cfRule>
  </conditionalFormatting>
  <conditionalFormatting sqref="Q54">
    <cfRule type="cellIs" dxfId="136" priority="83" operator="lessThan">
      <formula>0</formula>
    </cfRule>
    <cfRule type="cellIs" dxfId="135" priority="84" operator="greaterThan">
      <formula>0</formula>
    </cfRule>
    <cfRule type="cellIs" dxfId="134" priority="85" operator="equal">
      <formula>0</formula>
    </cfRule>
    <cfRule type="cellIs" dxfId="133" priority="278" operator="lessThan">
      <formula>1030</formula>
    </cfRule>
    <cfRule type="cellIs" dxfId="132" priority="279" operator="greaterThan">
      <formula>1030</formula>
    </cfRule>
    <cfRule type="cellIs" dxfId="131" priority="280" operator="equal">
      <formula>1030</formula>
    </cfRule>
    <cfRule type="cellIs" dxfId="130" priority="297" operator="lessThan">
      <formula>10880</formula>
    </cfRule>
    <cfRule type="cellIs" dxfId="129" priority="298" operator="greaterThan">
      <formula>10880</formula>
    </cfRule>
    <cfRule type="cellIs" dxfId="128" priority="299" operator="equal">
      <formula>10880</formula>
    </cfRule>
  </conditionalFormatting>
  <conditionalFormatting sqref="Q64">
    <cfRule type="cellIs" dxfId="127" priority="62" operator="lessThan">
      <formula>0</formula>
    </cfRule>
    <cfRule type="cellIs" dxfId="126" priority="63" operator="greaterThan">
      <formula>0</formula>
    </cfRule>
    <cfRule type="cellIs" dxfId="125" priority="64" operator="equal">
      <formula>0</formula>
    </cfRule>
    <cfRule type="cellIs" dxfId="124" priority="238" operator="lessThan">
      <formula>1030</formula>
    </cfRule>
    <cfRule type="cellIs" dxfId="123" priority="239" operator="greaterThan">
      <formula>1030</formula>
    </cfRule>
    <cfRule type="cellIs" dxfId="122" priority="240" operator="equal">
      <formula>1030</formula>
    </cfRule>
    <cfRule type="cellIs" dxfId="121" priority="257" operator="lessThan">
      <formula>10880</formula>
    </cfRule>
    <cfRule type="cellIs" dxfId="120" priority="258" operator="greaterThan">
      <formula>10880</formula>
    </cfRule>
    <cfRule type="cellIs" dxfId="119" priority="259" operator="equal">
      <formula>10880</formula>
    </cfRule>
  </conditionalFormatting>
  <conditionalFormatting sqref="Q2:S2">
    <cfRule type="cellIs" dxfId="118" priority="481" operator="equal">
      <formula>1410</formula>
    </cfRule>
    <cfRule type="cellIs" dxfId="117" priority="491" operator="lessThan">
      <formula>1210</formula>
    </cfRule>
    <cfRule type="cellIs" dxfId="116" priority="492" operator="greaterThan">
      <formula>1210</formula>
    </cfRule>
    <cfRule type="cellIs" dxfId="115" priority="493" operator="equal">
      <formula>1210</formula>
    </cfRule>
  </conditionalFormatting>
  <conditionalFormatting sqref="Q11:S11">
    <cfRule type="cellIs" dxfId="114" priority="183" operator="lessThan">
      <formula>3110</formula>
    </cfRule>
    <cfRule type="cellIs" dxfId="113" priority="184" operator="greaterThan">
      <formula>3110</formula>
    </cfRule>
    <cfRule type="cellIs" dxfId="112" priority="185" operator="equal">
      <formula>3110</formula>
    </cfRule>
    <cfRule type="cellIs" dxfId="111" priority="441" operator="equal">
      <formula>1410</formula>
    </cfRule>
    <cfRule type="cellIs" dxfId="110" priority="451" operator="lessThan">
      <formula>1210</formula>
    </cfRule>
    <cfRule type="cellIs" dxfId="109" priority="452" operator="greaterThan">
      <formula>1210</formula>
    </cfRule>
    <cfRule type="cellIs" dxfId="108" priority="453" operator="equal">
      <formula>1210</formula>
    </cfRule>
  </conditionalFormatting>
  <conditionalFormatting sqref="Q20:S20">
    <cfRule type="cellIs" dxfId="107" priority="155" operator="lessThan">
      <formula>3320</formula>
    </cfRule>
    <cfRule type="cellIs" dxfId="106" priority="156" operator="greaterThan">
      <formula>3320</formula>
    </cfRule>
    <cfRule type="cellIs" dxfId="105" priority="157" operator="equal">
      <formula>3320</formula>
    </cfRule>
    <cfRule type="cellIs" dxfId="104" priority="401" operator="equal">
      <formula>1410</formula>
    </cfRule>
    <cfRule type="cellIs" dxfId="103" priority="411" operator="lessThan">
      <formula>1210</formula>
    </cfRule>
    <cfRule type="cellIs" dxfId="102" priority="412" operator="greaterThan">
      <formula>1210</formula>
    </cfRule>
    <cfRule type="cellIs" dxfId="101" priority="413" operator="equal">
      <formula>1210</formula>
    </cfRule>
  </conditionalFormatting>
  <conditionalFormatting sqref="Q29:S29">
    <cfRule type="cellIs" dxfId="100" priority="131" operator="lessThan">
      <formula>3390</formula>
    </cfRule>
    <cfRule type="cellIs" dxfId="99" priority="132" operator="greaterThan">
      <formula>3390</formula>
    </cfRule>
    <cfRule type="cellIs" dxfId="98" priority="133" operator="equal">
      <formula>3390</formula>
    </cfRule>
    <cfRule type="cellIs" dxfId="97" priority="361" operator="equal">
      <formula>1410</formula>
    </cfRule>
    <cfRule type="cellIs" dxfId="96" priority="371" operator="lessThan">
      <formula>1210</formula>
    </cfRule>
    <cfRule type="cellIs" dxfId="95" priority="372" operator="greaterThan">
      <formula>1210</formula>
    </cfRule>
    <cfRule type="cellIs" dxfId="94" priority="373" operator="equal">
      <formula>1210</formula>
    </cfRule>
  </conditionalFormatting>
  <conditionalFormatting sqref="Q38:S38">
    <cfRule type="cellIs" dxfId="93" priority="104" operator="lessThan">
      <formula>7100</formula>
    </cfRule>
    <cfRule type="cellIs" dxfId="92" priority="105" operator="greaterThan">
      <formula>7100</formula>
    </cfRule>
    <cfRule type="cellIs" dxfId="91" priority="106" operator="equal">
      <formula>7100</formula>
    </cfRule>
    <cfRule type="cellIs" dxfId="90" priority="321" operator="equal">
      <formula>1410</formula>
    </cfRule>
    <cfRule type="cellIs" dxfId="89" priority="331" operator="lessThan">
      <formula>1210</formula>
    </cfRule>
    <cfRule type="cellIs" dxfId="88" priority="332" operator="greaterThan">
      <formula>1210</formula>
    </cfRule>
    <cfRule type="cellIs" dxfId="87" priority="333" operator="equal">
      <formula>1210</formula>
    </cfRule>
  </conditionalFormatting>
  <conditionalFormatting sqref="Q47:S47">
    <cfRule type="cellIs" dxfId="86" priority="86" operator="lessThan">
      <formula>7465</formula>
    </cfRule>
    <cfRule type="cellIs" dxfId="85" priority="87" operator="greaterThan">
      <formula>7465</formula>
    </cfRule>
    <cfRule type="cellIs" dxfId="84" priority="88" operator="equal">
      <formula>7465</formula>
    </cfRule>
    <cfRule type="cellIs" dxfId="83" priority="281" operator="equal">
      <formula>1410</formula>
    </cfRule>
    <cfRule type="cellIs" dxfId="82" priority="291" operator="lessThan">
      <formula>1210</formula>
    </cfRule>
    <cfRule type="cellIs" dxfId="81" priority="292" operator="greaterThan">
      <formula>1210</formula>
    </cfRule>
    <cfRule type="cellIs" dxfId="80" priority="293" operator="equal">
      <formula>1210</formula>
    </cfRule>
  </conditionalFormatting>
  <conditionalFormatting sqref="Q56:S56">
    <cfRule type="cellIs" dxfId="79" priority="65" operator="lessThan">
      <formula>3310</formula>
    </cfRule>
    <cfRule type="cellIs" dxfId="78" priority="66" operator="greaterThan">
      <formula>3310</formula>
    </cfRule>
    <cfRule type="cellIs" dxfId="77" priority="67" operator="equal">
      <formula>3310</formula>
    </cfRule>
    <cfRule type="cellIs" dxfId="76" priority="241" operator="equal">
      <formula>1410</formula>
    </cfRule>
    <cfRule type="cellIs" dxfId="75" priority="251" operator="lessThan">
      <formula>1210</formula>
    </cfRule>
    <cfRule type="cellIs" dxfId="74" priority="252" operator="greaterThan">
      <formula>1210</formula>
    </cfRule>
    <cfRule type="cellIs" dxfId="73" priority="253" operator="equal">
      <formula>1210</formula>
    </cfRule>
  </conditionalFormatting>
  <conditionalFormatting sqref="S9">
    <cfRule type="cellIs" dxfId="72" priority="494" operator="greaterThan">
      <formula>0</formula>
    </cfRule>
    <cfRule type="cellIs" dxfId="71" priority="495" operator="equal">
      <formula>0</formula>
    </cfRule>
    <cfRule type="cellIs" dxfId="70" priority="496" operator="equal">
      <formula>"-"</formula>
    </cfRule>
  </conditionalFormatting>
  <conditionalFormatting sqref="S18">
    <cfRule type="cellIs" dxfId="69" priority="180" operator="lessThan">
      <formula>0</formula>
    </cfRule>
    <cfRule type="cellIs" dxfId="68" priority="181" operator="greaterThan">
      <formula>0</formula>
    </cfRule>
    <cfRule type="cellIs" dxfId="67" priority="182" operator="equal">
      <formula>0</formula>
    </cfRule>
    <cfRule type="cellIs" dxfId="66" priority="456" operator="equal">
      <formula>"-"</formula>
    </cfRule>
  </conditionalFormatting>
  <conditionalFormatting sqref="S27">
    <cfRule type="cellIs" dxfId="65" priority="149" operator="lessThan">
      <formula>0</formula>
    </cfRule>
    <cfRule type="cellIs" dxfId="64" priority="150" operator="greaterThan">
      <formula>0</formula>
    </cfRule>
    <cfRule type="cellIs" dxfId="63" priority="151" operator="equal">
      <formula>0</formula>
    </cfRule>
    <cfRule type="cellIs" dxfId="62" priority="416" operator="equal">
      <formula>"-"</formula>
    </cfRule>
  </conditionalFormatting>
  <conditionalFormatting sqref="S36">
    <cfRule type="cellIs" dxfId="61" priority="41" operator="lessThan">
      <formula>65</formula>
    </cfRule>
    <cfRule type="cellIs" dxfId="60" priority="42" operator="greaterThan">
      <formula>65</formula>
    </cfRule>
    <cfRule type="cellIs" dxfId="59" priority="43" operator="equal">
      <formula>65</formula>
    </cfRule>
    <cfRule type="cellIs" dxfId="58" priority="125" operator="lessThan">
      <formula>80</formula>
    </cfRule>
    <cfRule type="cellIs" dxfId="57" priority="126" operator="greaterThan">
      <formula>80</formula>
    </cfRule>
    <cfRule type="cellIs" dxfId="56" priority="127" operator="equal">
      <formula>80</formula>
    </cfRule>
    <cfRule type="cellIs" dxfId="55" priority="374" operator="greaterThan">
      <formula>0</formula>
    </cfRule>
    <cfRule type="cellIs" dxfId="54" priority="375" operator="equal">
      <formula>0</formula>
    </cfRule>
    <cfRule type="cellIs" dxfId="53" priority="376" operator="equal">
      <formula>"-"</formula>
    </cfRule>
  </conditionalFormatting>
  <conditionalFormatting sqref="S45">
    <cfRule type="cellIs" dxfId="52" priority="334" operator="greaterThan">
      <formula>0</formula>
    </cfRule>
    <cfRule type="cellIs" dxfId="51" priority="335" operator="equal">
      <formula>0</formula>
    </cfRule>
    <cfRule type="cellIs" dxfId="50" priority="336" operator="equal">
      <formula>"-"</formula>
    </cfRule>
  </conditionalFormatting>
  <conditionalFormatting sqref="S54">
    <cfRule type="cellIs" dxfId="49" priority="294" operator="greaterThan">
      <formula>0</formula>
    </cfRule>
    <cfRule type="cellIs" dxfId="48" priority="295" operator="equal">
      <formula>0</formula>
    </cfRule>
    <cfRule type="cellIs" dxfId="47" priority="296" operator="equal">
      <formula>"-"</formula>
    </cfRule>
  </conditionalFormatting>
  <conditionalFormatting sqref="S64">
    <cfRule type="cellIs" dxfId="46" priority="35" operator="lessThan">
      <formula>719</formula>
    </cfRule>
    <cfRule type="cellIs" dxfId="45" priority="36" operator="greaterThan">
      <formula>719</formula>
    </cfRule>
    <cfRule type="cellIs" dxfId="44" priority="37" operator="equal">
      <formula>719</formula>
    </cfRule>
    <cfRule type="cellIs" dxfId="43" priority="59" operator="greaterThan">
      <formula>717</formula>
    </cfRule>
    <cfRule type="cellIs" dxfId="42" priority="60" operator="lessThan">
      <formula>717</formula>
    </cfRule>
    <cfRule type="cellIs" dxfId="41" priority="61" operator="equal">
      <formula>717</formula>
    </cfRule>
    <cfRule type="cellIs" dxfId="40" priority="254" operator="greaterThan">
      <formula>0</formula>
    </cfRule>
    <cfRule type="cellIs" dxfId="39" priority="255" operator="equal">
      <formula>0</formula>
    </cfRule>
    <cfRule type="cellIs" dxfId="38" priority="256" operator="equal">
      <formula>"-"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3:J11"/>
  <sheetViews>
    <sheetView workbookViewId="0">
      <selection activeCell="E11" sqref="E11"/>
    </sheetView>
  </sheetViews>
  <sheetFormatPr defaultRowHeight="15" x14ac:dyDescent="0.25"/>
  <cols>
    <col min="2" max="2" width="6.375" customWidth="1"/>
    <col min="3" max="3" width="19.625" customWidth="1"/>
    <col min="4" max="4" width="12.625" customWidth="1"/>
    <col min="5" max="5" width="13.375" customWidth="1"/>
    <col min="6" max="6" width="12.5" customWidth="1"/>
    <col min="7" max="7" width="11.875" customWidth="1"/>
    <col min="8" max="8" width="11" customWidth="1"/>
  </cols>
  <sheetData>
    <row r="3" spans="2:10" x14ac:dyDescent="0.25">
      <c r="D3" s="73" t="s">
        <v>68</v>
      </c>
      <c r="E3" s="73"/>
      <c r="F3" s="73"/>
      <c r="G3" s="73"/>
    </row>
    <row r="5" spans="2:10" s="35" customFormat="1" ht="30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164</v>
      </c>
      <c r="D7" s="38" t="s">
        <v>166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x14ac:dyDescent="0.25">
      <c r="B8" s="39">
        <v>2</v>
      </c>
      <c r="C8" s="38" t="s">
        <v>165</v>
      </c>
      <c r="D8" s="38" t="s">
        <v>166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x14ac:dyDescent="0.25">
      <c r="B9" s="39">
        <v>3</v>
      </c>
      <c r="C9" s="38" t="s">
        <v>168</v>
      </c>
      <c r="D9" s="38" t="s">
        <v>167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x14ac:dyDescent="0.25">
      <c r="B10" s="39">
        <v>4</v>
      </c>
      <c r="C10" s="38" t="s">
        <v>169</v>
      </c>
      <c r="D10" s="38" t="s">
        <v>170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46" priority="8" operator="lessThan">
      <formula>1340</formula>
    </cfRule>
    <cfRule type="cellIs" dxfId="545" priority="9" operator="greaterThan">
      <formula>1340</formula>
    </cfRule>
    <cfRule type="cellIs" dxfId="544" priority="10" operator="greaterThan">
      <formula>1540</formula>
    </cfRule>
    <cfRule type="cellIs" dxfId="543" priority="12" operator="greaterThan">
      <formula>1340</formula>
    </cfRule>
    <cfRule type="cellIs" dxfId="542" priority="13" operator="equal">
      <formula>1340</formula>
    </cfRule>
  </conditionalFormatting>
  <conditionalFormatting sqref="F11">
    <cfRule type="cellIs" dxfId="541" priority="3" operator="lessThan">
      <formula>268</formula>
    </cfRule>
    <cfRule type="cellIs" dxfId="540" priority="4" operator="greaterThan">
      <formula>268</formula>
    </cfRule>
    <cfRule type="cellIs" dxfId="539" priority="7" operator="equal">
      <formula>268</formula>
    </cfRule>
  </conditionalFormatting>
  <conditionalFormatting sqref="H11">
    <cfRule type="cellIs" dxfId="538" priority="6" operator="equal">
      <formula>268</formula>
    </cfRule>
  </conditionalFormatting>
  <conditionalFormatting sqref="I11">
    <cfRule type="cellIs" dxfId="537" priority="1" operator="lessThan">
      <formula>1072</formula>
    </cfRule>
    <cfRule type="cellIs" dxfId="536" priority="2" operator="greaterThan">
      <formula>1072</formula>
    </cfRule>
    <cfRule type="cellIs" dxfId="535" priority="5" operator="equal">
      <formula>1072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E31"/>
  <sheetViews>
    <sheetView view="pageBreakPreview" topLeftCell="A9" zoomScale="91" zoomScaleNormal="100" zoomScaleSheetLayoutView="91" workbookViewId="0">
      <selection activeCell="D23" sqref="D23"/>
    </sheetView>
  </sheetViews>
  <sheetFormatPr defaultColWidth="9" defaultRowHeight="15" x14ac:dyDescent="0.25"/>
  <cols>
    <col min="1" max="1" width="6.375" style="6" customWidth="1"/>
    <col min="2" max="2" width="43.375" style="6" customWidth="1"/>
    <col min="3" max="3" width="14.625" style="6" customWidth="1"/>
    <col min="4" max="4" width="11.375" style="6" customWidth="1"/>
    <col min="5" max="5" width="11.625" style="6" customWidth="1"/>
    <col min="6" max="16384" width="9" style="6"/>
  </cols>
  <sheetData>
    <row r="1" spans="1:5" x14ac:dyDescent="0.25">
      <c r="A1" s="74" t="s">
        <v>3</v>
      </c>
      <c r="B1" s="74"/>
      <c r="C1" s="74"/>
      <c r="D1" s="74"/>
      <c r="E1" s="74"/>
    </row>
    <row r="2" spans="1:5" x14ac:dyDescent="0.25">
      <c r="A2" s="1"/>
      <c r="B2" s="74" t="s">
        <v>31</v>
      </c>
      <c r="C2" s="74"/>
      <c r="D2" s="74"/>
      <c r="E2" s="1"/>
    </row>
    <row r="3" spans="1:5" x14ac:dyDescent="0.25">
      <c r="A3" s="1"/>
      <c r="B3" s="74" t="s">
        <v>30</v>
      </c>
      <c r="C3" s="74"/>
      <c r="D3" s="74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25">
      <c r="A6" s="89"/>
      <c r="B6" s="89"/>
      <c r="C6" s="89"/>
      <c r="D6" s="89"/>
      <c r="E6" s="89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25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:E31">
    <cfRule type="cellIs" dxfId="37" priority="1" operator="lessThan">
      <formula>49105</formula>
    </cfRule>
    <cfRule type="cellIs" dxfId="36" priority="2" operator="greaterThan">
      <formula>49105</formula>
    </cfRule>
    <cfRule type="cellIs" dxfId="35" priority="5" operator="equal">
      <formula>49105</formula>
    </cfRule>
    <cfRule type="cellIs" dxfId="34" priority="7" operator="lessThan">
      <formula>49120</formula>
    </cfRule>
    <cfRule type="cellIs" dxfId="33" priority="8" operator="greaterThan">
      <formula>49120</formula>
    </cfRule>
    <cfRule type="cellIs" dxfId="32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4:E17"/>
  <sheetViews>
    <sheetView view="pageBreakPreview" zoomScale="99" zoomScaleNormal="100" zoomScaleSheetLayoutView="99" workbookViewId="0">
      <selection activeCell="D16" sqref="D16"/>
    </sheetView>
  </sheetViews>
  <sheetFormatPr defaultRowHeight="15" x14ac:dyDescent="0.25"/>
  <cols>
    <col min="1" max="1" width="3.375" customWidth="1"/>
    <col min="2" max="2" width="43.375" customWidth="1"/>
    <col min="3" max="3" width="10.375" customWidth="1"/>
    <col min="4" max="4" width="13.375" style="13" customWidth="1"/>
  </cols>
  <sheetData>
    <row r="4" spans="1:5" x14ac:dyDescent="0.25">
      <c r="A4" s="95" t="s">
        <v>16</v>
      </c>
      <c r="B4" s="95"/>
      <c r="C4" s="95"/>
      <c r="D4" s="95"/>
      <c r="E4" s="95"/>
    </row>
    <row r="5" spans="1:5" ht="30.6" customHeight="1" x14ac:dyDescent="0.25">
      <c r="B5" s="95" t="s">
        <v>115</v>
      </c>
      <c r="C5" s="95"/>
      <c r="D5" s="95"/>
      <c r="E5" s="18"/>
    </row>
    <row r="6" spans="1:5" x14ac:dyDescent="0.25">
      <c r="A6" s="95" t="s">
        <v>29</v>
      </c>
      <c r="B6" s="95"/>
      <c r="C6" s="95"/>
      <c r="D6" s="95"/>
      <c r="E6" s="95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2" t="s">
        <v>10</v>
      </c>
      <c r="C9" s="92"/>
      <c r="D9" s="13">
        <v>15200</v>
      </c>
    </row>
    <row r="10" spans="1:5" ht="25.9" customHeight="1" x14ac:dyDescent="0.25">
      <c r="B10" s="92" t="s">
        <v>11</v>
      </c>
      <c r="C10" s="92"/>
      <c r="D10" s="14">
        <v>9000</v>
      </c>
    </row>
    <row r="11" spans="1:5" ht="25.9" customHeight="1" x14ac:dyDescent="0.25">
      <c r="B11" s="93" t="s">
        <v>18</v>
      </c>
      <c r="C11" s="93"/>
      <c r="D11" s="13">
        <f>D9-D10</f>
        <v>6200</v>
      </c>
    </row>
    <row r="12" spans="1:5" ht="25.9" customHeight="1" x14ac:dyDescent="0.25">
      <c r="B12" s="92" t="s">
        <v>58</v>
      </c>
      <c r="C12" s="92"/>
      <c r="D12" s="13">
        <v>530</v>
      </c>
    </row>
    <row r="13" spans="1:5" ht="25.9" customHeight="1" x14ac:dyDescent="0.25">
      <c r="B13" s="92" t="s">
        <v>59</v>
      </c>
      <c r="C13" s="92"/>
      <c r="D13" s="14">
        <v>875</v>
      </c>
    </row>
    <row r="14" spans="1:5" ht="25.9" customHeight="1" x14ac:dyDescent="0.25">
      <c r="B14" s="93" t="s">
        <v>7</v>
      </c>
      <c r="C14" s="93"/>
      <c r="D14" s="13">
        <f>D11-D12-D13</f>
        <v>4795</v>
      </c>
    </row>
    <row r="15" spans="1:5" ht="25.9" customHeight="1" x14ac:dyDescent="0.25">
      <c r="B15" s="92" t="s">
        <v>19</v>
      </c>
      <c r="C15" s="92"/>
      <c r="D15" s="14">
        <v>719</v>
      </c>
    </row>
    <row r="16" spans="1:5" ht="25.9" customHeight="1" thickBot="1" x14ac:dyDescent="0.3">
      <c r="B16" s="94" t="s">
        <v>20</v>
      </c>
      <c r="C16" s="94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5" priority="1" operator="lessThan">
      <formula>4076</formula>
    </cfRule>
    <cfRule type="cellIs" dxfId="4" priority="2" operator="greaterThan">
      <formula>4076</formula>
    </cfRule>
    <cfRule type="cellIs" dxfId="3" priority="3" operator="equal">
      <formula>4076</formula>
    </cfRule>
    <cfRule type="cellIs" dxfId="2" priority="4" operator="lessThan">
      <formula>4063</formula>
    </cfRule>
    <cfRule type="cellIs" dxfId="1" priority="5" operator="greaterThan">
      <formula>4063</formula>
    </cfRule>
    <cfRule type="cellIs" dxfId="0" priority="6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E37"/>
  <sheetViews>
    <sheetView view="pageBreakPreview" zoomScale="90" zoomScaleNormal="100" zoomScaleSheetLayoutView="90" workbookViewId="0">
      <selection activeCell="E20" sqref="E20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375" style="8" customWidth="1"/>
    <col min="4" max="4" width="36.625" style="8" customWidth="1"/>
    <col min="5" max="5" width="7.5" style="8" customWidth="1"/>
    <col min="6" max="16384" width="9" style="8"/>
  </cols>
  <sheetData>
    <row r="1" spans="2:5" ht="24.75" customHeight="1" x14ac:dyDescent="0.3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149999999999999" customHeight="1" x14ac:dyDescent="0.35">
      <c r="B4" s="91" t="s">
        <v>115</v>
      </c>
      <c r="C4" s="91"/>
      <c r="D4" s="91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104</v>
      </c>
      <c r="C7" s="47"/>
      <c r="D7" s="46" t="s">
        <v>105</v>
      </c>
      <c r="E7" s="11"/>
    </row>
    <row r="8" spans="2:5" ht="27" customHeight="1" x14ac:dyDescent="0.25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25">
      <c r="B9" s="11" t="s">
        <v>110</v>
      </c>
      <c r="C9" s="11">
        <v>1030</v>
      </c>
      <c r="D9" s="19" t="s">
        <v>113</v>
      </c>
      <c r="E9" s="11">
        <v>784</v>
      </c>
    </row>
    <row r="10" spans="2:5" ht="29.45" customHeight="1" x14ac:dyDescent="0.25">
      <c r="B10" s="10" t="s">
        <v>111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106</v>
      </c>
      <c r="C13" s="11"/>
      <c r="D13" s="46" t="s">
        <v>107</v>
      </c>
      <c r="E13" s="11"/>
    </row>
    <row r="14" spans="2:5" ht="27" customHeight="1" x14ac:dyDescent="0.25">
      <c r="B14" s="10" t="s">
        <v>194</v>
      </c>
      <c r="C14" s="10">
        <v>8000</v>
      </c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108</v>
      </c>
      <c r="E17" s="25"/>
    </row>
    <row r="18" spans="2:5" ht="27" customHeight="1" x14ac:dyDescent="0.25">
      <c r="B18" s="10"/>
      <c r="C18" s="10"/>
      <c r="D18" s="10" t="s">
        <v>99</v>
      </c>
      <c r="E18" s="10">
        <v>29800</v>
      </c>
    </row>
    <row r="19" spans="2:5" ht="27" customHeight="1" x14ac:dyDescent="0.25">
      <c r="B19" s="11"/>
      <c r="C19" s="11"/>
      <c r="D19" s="11" t="s">
        <v>114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1" priority="23" operator="lessThan">
      <formula>30160</formula>
    </cfRule>
    <cfRule type="cellIs" dxfId="30" priority="24" operator="greaterThan">
      <formula>30160</formula>
    </cfRule>
    <cfRule type="cellIs" dxfId="29" priority="26" operator="equal">
      <formula>30160</formula>
    </cfRule>
  </conditionalFormatting>
  <conditionalFormatting sqref="C16">
    <cfRule type="cellIs" dxfId="28" priority="18" operator="lessThan">
      <formula>8000</formula>
    </cfRule>
    <cfRule type="cellIs" dxfId="27" priority="19" operator="greaterThan">
      <formula>8000</formula>
    </cfRule>
    <cfRule type="cellIs" dxfId="26" priority="20" operator="equal">
      <formula>8000</formula>
    </cfRule>
  </conditionalFormatting>
  <conditionalFormatting sqref="C22">
    <cfRule type="cellIs" dxfId="25" priority="12" operator="lessThan">
      <formula>38160</formula>
    </cfRule>
    <cfRule type="cellIs" dxfId="24" priority="13" operator="greaterThan">
      <formula>38160</formula>
    </cfRule>
    <cfRule type="cellIs" dxfId="23" priority="14" operator="equal">
      <formula>38160</formula>
    </cfRule>
  </conditionalFormatting>
  <conditionalFormatting sqref="E12">
    <cfRule type="cellIs" dxfId="22" priority="5" operator="lessThan">
      <formula>4284</formula>
    </cfRule>
    <cfRule type="cellIs" dxfId="21" priority="6" operator="greaterThan">
      <formula>4284</formula>
    </cfRule>
    <cfRule type="cellIs" dxfId="20" priority="7" operator="equal">
      <formula>4284</formula>
    </cfRule>
    <cfRule type="cellIs" dxfId="19" priority="21" operator="lessThan">
      <formula>4297</formula>
    </cfRule>
    <cfRule type="cellIs" dxfId="18" priority="22" operator="greaterThan">
      <formula>4297</formula>
    </cfRule>
    <cfRule type="cellIs" dxfId="17" priority="25" operator="equal">
      <formula>4297</formula>
    </cfRule>
  </conditionalFormatting>
  <conditionalFormatting sqref="E21">
    <cfRule type="cellIs" dxfId="16" priority="1" operator="equal">
      <formula>33876</formula>
    </cfRule>
    <cfRule type="cellIs" dxfId="15" priority="2" operator="lessThan">
      <formula>33876</formula>
    </cfRule>
    <cfRule type="cellIs" dxfId="14" priority="3" operator="greaterThan">
      <formula>33876</formula>
    </cfRule>
    <cfRule type="cellIs" dxfId="13" priority="4" operator="equal">
      <formula>33876</formula>
    </cfRule>
    <cfRule type="cellIs" dxfId="12" priority="15" operator="lessThan">
      <formula>33863</formula>
    </cfRule>
    <cfRule type="cellIs" dxfId="11" priority="16" operator="greaterThan">
      <formula>33863</formula>
    </cfRule>
    <cfRule type="cellIs" dxfId="10" priority="17" operator="equal">
      <formula>33863</formula>
    </cfRule>
  </conditionalFormatting>
  <conditionalFormatting sqref="E22">
    <cfRule type="cellIs" dxfId="9" priority="8" operator="equal">
      <formula>38160</formula>
    </cfRule>
    <cfRule type="cellIs" dxfId="8" priority="9" operator="lessThan">
      <formula>38160</formula>
    </cfRule>
    <cfRule type="cellIs" dxfId="7" priority="10" operator="greaterThan">
      <formula>38160</formula>
    </cfRule>
    <cfRule type="cellIs" dxfId="6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saregistracio jurnali </vt:lpstr>
      <vt:lpstr>ტ</vt:lpstr>
      <vt:lpstr>ხელფასის უწყისი</vt:lpstr>
      <vt:lpstr>sacdeli balansi</vt:lpstr>
      <vt:lpstr>მოგება-ზარალის უწყისი</vt:lpstr>
      <vt:lpstr>balansi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2024-10-12T11:51:03Z</dcterms:modified>
</cp:coreProperties>
</file>