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3250F61-019D-49AD-9CD1-F58886806624}" xr6:coauthVersionLast="40" xr6:coauthVersionMax="40" xr10:uidLastSave="{00000000-0000-0000-0000-000000000000}"/>
  <bookViews>
    <workbookView xWindow="24" yWindow="648" windowWidth="19440" windowHeight="11556" firstSheet="2" activeTab="6" xr2:uid="{00000000-000D-0000-FFFF-FFFF00000000}"/>
  </bookViews>
  <sheets>
    <sheet name="piroba" sheetId="8" r:id="rId1"/>
    <sheet name="saregistracio jurnali" sheetId="1" r:id="rId2"/>
    <sheet name="t" sheetId="2" r:id="rId3"/>
    <sheet name="sacdeli balansi" sheetId="3" r:id="rId4"/>
    <sheet name="balansi" sheetId="6" r:id="rId5"/>
    <sheet name="მოგება-ზარალის უწყისი" sheetId="12" r:id="rId6"/>
    <sheet name="საკონტროლო კითხვები სულფ" sheetId="13" r:id="rId7"/>
  </sheets>
  <definedNames>
    <definedName name="_xlnm.Print_Area" localSheetId="4">balansi!$A$1:$E$45</definedName>
    <definedName name="_xlnm.Print_Area" localSheetId="0">piroba!$A$1:$A$17</definedName>
    <definedName name="_xlnm.Print_Area" localSheetId="1">'saregistracio jurnali'!$A$1:$E$40</definedName>
    <definedName name="_xlnm.Print_Area" localSheetId="2">t!$A$1:$J$56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C8" i="12" l="1"/>
  <c r="C10" i="12" s="1"/>
  <c r="E13" i="6"/>
  <c r="E14" i="6" s="1"/>
  <c r="C14" i="6"/>
  <c r="E18" i="3"/>
  <c r="D18" i="3"/>
  <c r="C11" i="12" l="1"/>
  <c r="C12" i="12" s="1"/>
  <c r="E34" i="1"/>
  <c r="D34" i="1"/>
</calcChain>
</file>

<file path=xl/sharedStrings.xml><?xml version="1.0" encoding="utf-8"?>
<sst xmlns="http://schemas.openxmlformats.org/spreadsheetml/2006/main" count="197" uniqueCount="152">
  <si>
    <t>პირობა</t>
  </si>
  <si>
    <t>სარეგისტრაციო ჟურნალი</t>
  </si>
  <si>
    <t>თარიღი</t>
  </si>
  <si>
    <t>აღწერილობა</t>
  </si>
  <si>
    <t>რეგისტრაციის N</t>
  </si>
  <si>
    <t>დებეტი</t>
  </si>
  <si>
    <t>კრედიტი</t>
  </si>
  <si>
    <t>ჯამი</t>
  </si>
  <si>
    <t>დ</t>
  </si>
  <si>
    <t>კ</t>
  </si>
  <si>
    <t>კ               დ</t>
  </si>
  <si>
    <t>კ             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</si>
  <si>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</si>
  <si>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</si>
  <si>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</si>
  <si>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</si>
  <si>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</si>
  <si>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</si>
  <si>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</si>
  <si>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</si>
  <si>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</si>
  <si>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</si>
  <si>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>საწესდებო კაპიტალი</t>
  </si>
  <si>
    <t>გაუნაწილებელი მოგება</t>
  </si>
  <si>
    <t>მოკლევადიანი ვალდებულებები</t>
  </si>
  <si>
    <t>საგადასახადო ვალდებულებები</t>
  </si>
  <si>
    <t>კ         დ</t>
  </si>
  <si>
    <t>კ                    დ</t>
  </si>
  <si>
    <t>კ                   დ</t>
  </si>
  <si>
    <t>კ            დ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</si>
  <si>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</si>
  <si>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</si>
  <si>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</si>
  <si>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</si>
  <si>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</si>
  <si>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</si>
  <si>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</si>
  <si>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</si>
  <si>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</si>
  <si>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</si>
  <si>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</si>
  <si>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</si>
  <si>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</si>
  <si>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</si>
  <si>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</si>
  <si>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</si>
  <si>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</si>
  <si>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</si>
  <si>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</si>
  <si>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</si>
  <si>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</si>
  <si>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</si>
  <si>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</si>
  <si>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</si>
  <si>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</si>
  <si>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</si>
  <si>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</si>
  <si>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</si>
  <si>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</si>
  <si>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</si>
  <si>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</si>
  <si>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</si>
  <si>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</si>
  <si>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</si>
  <si>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კაპიტალის შევსება</t>
  </si>
  <si>
    <t>დ 1210</t>
  </si>
  <si>
    <t>საქონლის შეძენა</t>
  </si>
  <si>
    <t>დ 1610</t>
  </si>
  <si>
    <t>საქონლის რეალიზაცია</t>
  </si>
  <si>
    <t>დ 1110</t>
  </si>
  <si>
    <t>დ 7200</t>
  </si>
  <si>
    <t>ხელფასის დარიცხვა</t>
  </si>
  <si>
    <t>დ7410</t>
  </si>
  <si>
    <t>დროებითი ანგარიშების დახურვა</t>
  </si>
  <si>
    <t>დ 6110</t>
  </si>
  <si>
    <t>დ5330</t>
  </si>
  <si>
    <t>მოგების გადასახადის ხარჯის აღიარება</t>
  </si>
  <si>
    <t>დ 9210</t>
  </si>
  <si>
    <t>მოგების გადასახადის ხარჯის დროებითი ანგარიშის დახურვა</t>
  </si>
  <si>
    <t>დ 5330</t>
  </si>
  <si>
    <t>მოგება-ზარალის დროებითი ანგარიშის დახურვა</t>
  </si>
  <si>
    <t xml:space="preserve">      კ 5150</t>
  </si>
  <si>
    <t xml:space="preserve">       კ 1210</t>
  </si>
  <si>
    <t xml:space="preserve">      კ6110</t>
  </si>
  <si>
    <t xml:space="preserve">        კ 1610</t>
  </si>
  <si>
    <t xml:space="preserve">      კ3130</t>
  </si>
  <si>
    <t xml:space="preserve">      კ5330</t>
  </si>
  <si>
    <t xml:space="preserve">     კ7200</t>
  </si>
  <si>
    <t xml:space="preserve">     კ7410</t>
  </si>
  <si>
    <t xml:space="preserve">      კ3310</t>
  </si>
  <si>
    <t xml:space="preserve">       კ9210</t>
  </si>
  <si>
    <t>ნ-0</t>
  </si>
  <si>
    <t>3) 1300</t>
  </si>
  <si>
    <t>ბრ-1300</t>
  </si>
  <si>
    <t>ნ-1300</t>
  </si>
  <si>
    <t>1) 5000</t>
  </si>
  <si>
    <t>2)3000</t>
  </si>
  <si>
    <t>ბრ-5000</t>
  </si>
  <si>
    <t>ბრ-3000</t>
  </si>
  <si>
    <t>ნ-2000</t>
  </si>
  <si>
    <t>2) 3000</t>
  </si>
  <si>
    <t>3) 1000</t>
  </si>
  <si>
    <t>ბრ-1000</t>
  </si>
  <si>
    <t>4) 200</t>
  </si>
  <si>
    <t>ბრ-0</t>
  </si>
  <si>
    <t>ბრ-200</t>
  </si>
  <si>
    <t>ნ-200</t>
  </si>
  <si>
    <t>ნ-5000</t>
  </si>
  <si>
    <t>5) 1300</t>
  </si>
  <si>
    <t>5) 1000</t>
  </si>
  <si>
    <t>5) 200</t>
  </si>
  <si>
    <t>5) 1200</t>
  </si>
  <si>
    <t>7) 15</t>
  </si>
  <si>
    <t>ნ-100</t>
  </si>
  <si>
    <t>8) 85</t>
  </si>
  <si>
    <t>ნ-85</t>
  </si>
  <si>
    <t>6) 15</t>
  </si>
  <si>
    <t>ბრ-15</t>
  </si>
  <si>
    <t>ნ-15</t>
  </si>
  <si>
    <t>ბ-0</t>
  </si>
  <si>
    <t>ბრ-85</t>
  </si>
  <si>
    <t>შპს ,,იმედი"</t>
  </si>
  <si>
    <t>ფული სალაროში</t>
  </si>
  <si>
    <t>ფული საბანკო ანგარიშზე</t>
  </si>
  <si>
    <t>საქონელი</t>
  </si>
  <si>
    <t>გადასახდელი ხელფასები</t>
  </si>
  <si>
    <t>შემოსავალი რეალიზაციიდან</t>
  </si>
  <si>
    <t>რეალიზებული საქონლის თვითღირებულება</t>
  </si>
  <si>
    <t>შრომის ანაზღაურების ხარჯი</t>
  </si>
  <si>
    <t>თანხა</t>
  </si>
  <si>
    <t>პასივები</t>
  </si>
  <si>
    <t>ფულადი სახსრები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</si>
  <si>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</si>
  <si>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</si>
  <si>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</si>
  <si>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</si>
  <si>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</si>
  <si>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მარაგი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</si>
  <si>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</si>
  <si>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</si>
  <si>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</si>
  <si>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</si>
  <si>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</si>
  <si>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</si>
  <si>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</si>
  <si>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</si>
  <si>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</si>
  <si>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</si>
  <si>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1-დან მე-8 თემის ჩათვლით სარეიტინგო საბალანსო ამოცანა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</si>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</sst>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Sylfaen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0" fillId="0" borderId="1" xfId="0" applyBorder="1"/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>
      <selection activeCell="A2" sqref="A2"/>
    </sheetView>
  </sheetViews>
  <sheetFormatPr defaultColWidth="9" defaultRowHeight="14.4" x14ac:dyDescent="0.3"/>
  <cols>
    <col min="1" max="1" width="105.44140625" style="1" customWidth="1"/>
    <col min="2" max="16384" width="9" style="1"/>
  </cols>
  <sheetData>
    <row r="1" spans="1:1" ht="43.2" customHeight="1" x14ac:dyDescent="0.3">
      <c r="A1" s="30" t="s">
        <v>148</v>
      </c>
    </row>
    <row r="2" spans="1:1" ht="43.2" customHeight="1" x14ac:dyDescent="0.3">
      <c r="A2" s="30" t="s">
        <v>0</v>
      </c>
    </row>
    <row r="3" spans="1:1" ht="43.2" customHeight="1" x14ac:dyDescent="0.3">
      <c r="A3" s="31" t="s">
        <v>49</v>
      </c>
    </row>
    <row r="4" spans="1:1" ht="43.2" customHeight="1" x14ac:dyDescent="0.3">
      <c r="A4" s="31" t="s">
        <v>51</v>
      </c>
    </row>
    <row r="5" spans="1:1" ht="43.2" customHeight="1" x14ac:dyDescent="0.3">
      <c r="A5" s="31" t="s">
        <v>50</v>
      </c>
    </row>
    <row r="6" spans="1:1" ht="43.2" customHeight="1" x14ac:dyDescent="0.3">
      <c r="A6" s="31" t="s">
        <v>52</v>
      </c>
    </row>
    <row r="7" spans="1:1" ht="43.2" customHeight="1" x14ac:dyDescent="0.3">
      <c r="A7" s="31" t="s">
        <v>53</v>
      </c>
    </row>
    <row r="8" spans="1:1" ht="43.2" customHeight="1" x14ac:dyDescent="0.3">
      <c r="A8" s="30" t="s">
        <v>54</v>
      </c>
    </row>
    <row r="9" spans="1:1" ht="43.2" customHeight="1" x14ac:dyDescent="0.3">
      <c r="A9" s="31" t="s">
        <v>55</v>
      </c>
    </row>
    <row r="10" spans="1:1" ht="43.2" customHeight="1" x14ac:dyDescent="0.3">
      <c r="A10" s="31" t="s">
        <v>56</v>
      </c>
    </row>
    <row r="11" spans="1:1" ht="43.2" customHeight="1" x14ac:dyDescent="0.3">
      <c r="A11" s="31" t="s">
        <v>57</v>
      </c>
    </row>
    <row r="12" spans="1:1" ht="43.2" customHeight="1" x14ac:dyDescent="0.3">
      <c r="A12" s="31" t="s">
        <v>58</v>
      </c>
    </row>
    <row r="13" spans="1:1" ht="43.2" customHeight="1" x14ac:dyDescent="0.3">
      <c r="A13" s="31" t="s">
        <v>59</v>
      </c>
    </row>
    <row r="14" spans="1:1" ht="43.2" customHeight="1" x14ac:dyDescent="0.3">
      <c r="A14" s="31" t="s">
        <v>60</v>
      </c>
    </row>
    <row r="15" spans="1:1" ht="43.2" customHeight="1" x14ac:dyDescent="0.3">
      <c r="A15" s="31" t="s">
        <v>61</v>
      </c>
    </row>
    <row r="16" spans="1:1" ht="43.2" customHeight="1" x14ac:dyDescent="0.3">
      <c r="A16" s="31" t="s">
        <v>62</v>
      </c>
    </row>
    <row r="17" spans="1:1" ht="37.200000000000003" customHeight="1" x14ac:dyDescent="0.3">
      <c r="A17" s="33" t="s">
        <v>63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34"/>
  <sheetViews>
    <sheetView zoomScaleNormal="100" workbookViewId="0">
      <selection sqref="A1:E12"/>
    </sheetView>
  </sheetViews>
  <sheetFormatPr defaultColWidth="9" defaultRowHeight="14.4" x14ac:dyDescent="0.3"/>
  <cols>
    <col min="1" max="1" width="12" style="1" bestFit="1" customWidth="1"/>
    <col min="2" max="2" width="40.44140625" style="1" customWidth="1"/>
    <col min="3" max="3" width="15.6640625" style="1" customWidth="1"/>
    <col min="4" max="4" width="11.88671875" style="1" customWidth="1"/>
    <col min="5" max="5" width="12.44140625" style="1" customWidth="1"/>
    <col min="6" max="16384" width="9" style="1"/>
  </cols>
  <sheetData>
    <row r="1" spans="1:5" ht="15.75" customHeight="1" x14ac:dyDescent="0.3">
      <c r="A1" s="58" t="s">
        <v>1</v>
      </c>
      <c r="B1" s="58"/>
      <c r="C1" s="58"/>
      <c r="D1" s="58"/>
      <c r="E1" s="58"/>
    </row>
    <row r="2" spans="1:5" x14ac:dyDescent="0.3">
      <c r="A2" s="2"/>
      <c r="B2" s="2"/>
      <c r="C2" s="2"/>
      <c r="D2" s="2"/>
      <c r="E2" s="2"/>
    </row>
    <row r="3" spans="1:5" ht="30.75" customHeight="1" x14ac:dyDescent="0.3">
      <c r="A3" s="51" t="s">
        <v>2</v>
      </c>
      <c r="B3" s="51" t="s">
        <v>3</v>
      </c>
      <c r="C3" s="51" t="s">
        <v>4</v>
      </c>
      <c r="D3" s="51" t="s">
        <v>5</v>
      </c>
      <c r="E3" s="51" t="s">
        <v>6</v>
      </c>
    </row>
    <row r="4" spans="1:5" ht="20.100000000000001" customHeight="1" x14ac:dyDescent="0.3">
      <c r="A4" s="49">
        <v>41244</v>
      </c>
      <c r="B4" s="50" t="s">
        <v>64</v>
      </c>
      <c r="C4" s="3"/>
      <c r="D4" s="3"/>
      <c r="E4" s="3"/>
    </row>
    <row r="5" spans="1:5" ht="20.100000000000001" customHeight="1" x14ac:dyDescent="0.3">
      <c r="A5" s="49"/>
      <c r="B5" s="3" t="s">
        <v>65</v>
      </c>
      <c r="C5" s="3">
        <v>1</v>
      </c>
      <c r="D5" s="3">
        <v>5000</v>
      </c>
      <c r="E5" s="3"/>
    </row>
    <row r="6" spans="1:5" ht="20.100000000000001" customHeight="1" x14ac:dyDescent="0.3">
      <c r="A6" s="49"/>
      <c r="B6" s="3" t="s">
        <v>81</v>
      </c>
      <c r="C6" s="3"/>
      <c r="D6" s="3"/>
      <c r="E6" s="3">
        <v>5000</v>
      </c>
    </row>
    <row r="7" spans="1:5" ht="20.100000000000001" customHeight="1" x14ac:dyDescent="0.3">
      <c r="A7" s="49">
        <v>41246</v>
      </c>
      <c r="B7" s="50" t="s">
        <v>66</v>
      </c>
      <c r="C7" s="3"/>
      <c r="D7" s="3"/>
      <c r="E7" s="3"/>
    </row>
    <row r="8" spans="1:5" ht="20.100000000000001" customHeight="1" x14ac:dyDescent="0.3">
      <c r="A8" s="49"/>
      <c r="B8" s="3" t="s">
        <v>67</v>
      </c>
      <c r="C8" s="3">
        <v>2</v>
      </c>
      <c r="D8" s="3">
        <v>3000</v>
      </c>
      <c r="E8" s="3"/>
    </row>
    <row r="9" spans="1:5" ht="20.100000000000001" customHeight="1" x14ac:dyDescent="0.3">
      <c r="A9" s="49"/>
      <c r="B9" s="3" t="s">
        <v>82</v>
      </c>
      <c r="C9" s="3"/>
      <c r="D9" s="3"/>
      <c r="E9" s="3">
        <v>3000</v>
      </c>
    </row>
    <row r="10" spans="1:5" ht="20.100000000000001" customHeight="1" x14ac:dyDescent="0.3">
      <c r="A10" s="49">
        <v>41250</v>
      </c>
      <c r="B10" s="50" t="s">
        <v>68</v>
      </c>
      <c r="C10" s="3"/>
      <c r="D10" s="3"/>
      <c r="E10" s="3"/>
    </row>
    <row r="11" spans="1:5" ht="20.100000000000001" customHeight="1" x14ac:dyDescent="0.3">
      <c r="A11" s="49"/>
      <c r="B11" s="3" t="s">
        <v>69</v>
      </c>
      <c r="C11" s="3"/>
      <c r="D11" s="3">
        <v>1300</v>
      </c>
      <c r="E11" s="3"/>
    </row>
    <row r="12" spans="1:5" ht="20.100000000000001" customHeight="1" x14ac:dyDescent="0.3">
      <c r="A12" s="49"/>
      <c r="B12" s="3" t="s">
        <v>83</v>
      </c>
      <c r="C12" s="3">
        <v>3</v>
      </c>
      <c r="D12" s="3"/>
      <c r="E12" s="3">
        <v>1300</v>
      </c>
    </row>
    <row r="13" spans="1:5" ht="20.100000000000001" customHeight="1" x14ac:dyDescent="0.3">
      <c r="A13" s="49"/>
      <c r="B13" s="3" t="s">
        <v>70</v>
      </c>
      <c r="C13" s="3"/>
      <c r="D13" s="3">
        <v>1000</v>
      </c>
      <c r="E13" s="3"/>
    </row>
    <row r="14" spans="1:5" ht="20.100000000000001" customHeight="1" x14ac:dyDescent="0.3">
      <c r="A14" s="49"/>
      <c r="B14" s="3" t="s">
        <v>84</v>
      </c>
      <c r="C14" s="3"/>
      <c r="D14" s="3"/>
      <c r="E14" s="3">
        <v>1000</v>
      </c>
    </row>
    <row r="15" spans="1:5" ht="20.100000000000001" customHeight="1" x14ac:dyDescent="0.3">
      <c r="A15" s="49">
        <v>41274</v>
      </c>
      <c r="B15" s="50" t="s">
        <v>71</v>
      </c>
      <c r="C15" s="3"/>
      <c r="D15" s="3"/>
      <c r="E15" s="3"/>
    </row>
    <row r="16" spans="1:5" ht="20.100000000000001" customHeight="1" x14ac:dyDescent="0.3">
      <c r="A16" s="49"/>
      <c r="B16" s="3" t="s">
        <v>72</v>
      </c>
      <c r="C16" s="3">
        <v>4</v>
      </c>
      <c r="D16" s="3">
        <v>200</v>
      </c>
      <c r="E16" s="3"/>
    </row>
    <row r="17" spans="1:5" ht="20.100000000000001" customHeight="1" x14ac:dyDescent="0.3">
      <c r="A17" s="49"/>
      <c r="B17" s="3" t="s">
        <v>85</v>
      </c>
      <c r="C17" s="3"/>
      <c r="D17" s="3"/>
      <c r="E17" s="3">
        <v>200</v>
      </c>
    </row>
    <row r="18" spans="1:5" ht="20.100000000000001" customHeight="1" x14ac:dyDescent="0.3">
      <c r="A18" s="49">
        <v>41274</v>
      </c>
      <c r="B18" s="50" t="s">
        <v>73</v>
      </c>
      <c r="C18" s="3"/>
      <c r="D18" s="3"/>
      <c r="E18" s="3"/>
    </row>
    <row r="19" spans="1:5" ht="20.100000000000001" customHeight="1" x14ac:dyDescent="0.3">
      <c r="A19" s="49"/>
      <c r="B19" s="3" t="s">
        <v>74</v>
      </c>
      <c r="C19" s="3"/>
      <c r="D19" s="3">
        <v>1300</v>
      </c>
      <c r="E19" s="3"/>
    </row>
    <row r="20" spans="1:5" ht="20.100000000000001" customHeight="1" x14ac:dyDescent="0.3">
      <c r="A20" s="49"/>
      <c r="B20" s="3" t="s">
        <v>86</v>
      </c>
      <c r="C20" s="3"/>
      <c r="D20" s="3"/>
      <c r="E20" s="3">
        <v>1300</v>
      </c>
    </row>
    <row r="21" spans="1:5" ht="20.100000000000001" customHeight="1" x14ac:dyDescent="0.3">
      <c r="A21" s="49"/>
      <c r="B21" s="3" t="s">
        <v>75</v>
      </c>
      <c r="C21" s="3">
        <v>5</v>
      </c>
      <c r="D21" s="3">
        <v>1200</v>
      </c>
      <c r="E21" s="3"/>
    </row>
    <row r="22" spans="1:5" ht="20.100000000000001" customHeight="1" x14ac:dyDescent="0.3">
      <c r="A22" s="49"/>
      <c r="B22" s="3" t="s">
        <v>87</v>
      </c>
      <c r="C22" s="3"/>
      <c r="D22" s="3"/>
      <c r="E22" s="3">
        <v>1000</v>
      </c>
    </row>
    <row r="23" spans="1:5" ht="20.100000000000001" customHeight="1" x14ac:dyDescent="0.3">
      <c r="A23" s="49"/>
      <c r="B23" s="3" t="s">
        <v>88</v>
      </c>
      <c r="C23" s="3"/>
      <c r="D23" s="3"/>
      <c r="E23" s="3">
        <v>200</v>
      </c>
    </row>
    <row r="24" spans="1:5" ht="20.100000000000001" customHeight="1" x14ac:dyDescent="0.3">
      <c r="A24" s="49">
        <v>41274</v>
      </c>
      <c r="B24" s="50" t="s">
        <v>76</v>
      </c>
      <c r="C24" s="3"/>
      <c r="D24" s="3"/>
      <c r="E24" s="3"/>
    </row>
    <row r="25" spans="1:5" ht="20.100000000000001" customHeight="1" x14ac:dyDescent="0.3">
      <c r="A25" s="49"/>
      <c r="B25" s="3" t="s">
        <v>77</v>
      </c>
      <c r="C25" s="3">
        <v>6</v>
      </c>
      <c r="D25" s="3">
        <v>15</v>
      </c>
      <c r="E25" s="3"/>
    </row>
    <row r="26" spans="1:5" ht="20.100000000000001" customHeight="1" x14ac:dyDescent="0.3">
      <c r="A26" s="49"/>
      <c r="B26" s="3" t="s">
        <v>89</v>
      </c>
      <c r="C26" s="3"/>
      <c r="D26" s="3"/>
      <c r="E26" s="3">
        <v>15</v>
      </c>
    </row>
    <row r="27" spans="1:5" ht="30" customHeight="1" x14ac:dyDescent="0.3">
      <c r="A27" s="49">
        <v>41274</v>
      </c>
      <c r="B27" s="50" t="s">
        <v>78</v>
      </c>
      <c r="C27" s="3"/>
      <c r="D27" s="3"/>
      <c r="E27" s="3"/>
    </row>
    <row r="28" spans="1:5" ht="20.100000000000001" customHeight="1" x14ac:dyDescent="0.3">
      <c r="A28" s="49"/>
      <c r="B28" s="3" t="s">
        <v>79</v>
      </c>
      <c r="C28" s="3">
        <v>7</v>
      </c>
      <c r="D28" s="3">
        <v>15</v>
      </c>
      <c r="E28" s="3"/>
    </row>
    <row r="29" spans="1:5" ht="20.100000000000001" customHeight="1" x14ac:dyDescent="0.3">
      <c r="A29" s="49"/>
      <c r="B29" s="3" t="s">
        <v>90</v>
      </c>
      <c r="C29" s="3"/>
      <c r="D29" s="3"/>
      <c r="E29" s="3">
        <v>15</v>
      </c>
    </row>
    <row r="30" spans="1:5" ht="30" customHeight="1" x14ac:dyDescent="0.3">
      <c r="A30" s="49">
        <v>41274</v>
      </c>
      <c r="B30" s="50" t="s">
        <v>80</v>
      </c>
      <c r="C30" s="3"/>
      <c r="D30" s="3"/>
      <c r="E30" s="3"/>
    </row>
    <row r="31" spans="1:5" ht="20.100000000000001" customHeight="1" x14ac:dyDescent="0.3">
      <c r="A31" s="49"/>
      <c r="B31" s="3" t="s">
        <v>79</v>
      </c>
      <c r="C31" s="3">
        <v>8</v>
      </c>
      <c r="D31" s="3">
        <v>85</v>
      </c>
      <c r="E31" s="3"/>
    </row>
    <row r="32" spans="1:5" ht="20.100000000000001" customHeight="1" x14ac:dyDescent="0.3">
      <c r="A32" s="49"/>
      <c r="B32" s="3" t="s">
        <v>89</v>
      </c>
      <c r="C32" s="3"/>
      <c r="D32" s="3"/>
      <c r="E32" s="3">
        <v>85</v>
      </c>
    </row>
    <row r="33" spans="1:5" ht="20.100000000000001" customHeight="1" x14ac:dyDescent="0.3">
      <c r="A33" s="49"/>
      <c r="B33" s="3"/>
      <c r="C33" s="3"/>
      <c r="D33" s="3"/>
      <c r="E33" s="3"/>
    </row>
    <row r="34" spans="1:5" ht="30" customHeight="1" x14ac:dyDescent="0.3">
      <c r="A34" s="52"/>
      <c r="B34" s="53" t="s">
        <v>7</v>
      </c>
      <c r="C34" s="53"/>
      <c r="D34" s="53">
        <f>SUM(D4:D33)</f>
        <v>13115</v>
      </c>
      <c r="E34" s="53">
        <f>SUM(E4:E33)</f>
        <v>13115</v>
      </c>
    </row>
  </sheetData>
  <mergeCells count="1">
    <mergeCell ref="A1:E1"/>
  </mergeCells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F176"/>
  <sheetViews>
    <sheetView zoomScaleNormal="100" workbookViewId="0">
      <selection activeCell="F52" sqref="F52"/>
    </sheetView>
  </sheetViews>
  <sheetFormatPr defaultColWidth="8.88671875" defaultRowHeight="14.4" x14ac:dyDescent="0.3"/>
  <cols>
    <col min="1" max="1" width="5.5546875" style="9" customWidth="1"/>
    <col min="2" max="3" width="10.44140625" style="9" customWidth="1"/>
    <col min="4" max="4" width="15.44140625" style="9" customWidth="1"/>
    <col min="5" max="6" width="11.44140625" style="9" customWidth="1"/>
    <col min="7" max="7" width="10.5546875" style="9" customWidth="1"/>
    <col min="8" max="9" width="11.44140625" style="9" customWidth="1"/>
    <col min="10" max="10" width="3" style="9" customWidth="1"/>
    <col min="11" max="16384" width="8.88671875" style="9"/>
  </cols>
  <sheetData>
    <row r="1" spans="1:32" x14ac:dyDescent="0.3">
      <c r="A1" s="7"/>
      <c r="B1" s="7"/>
      <c r="C1" s="7"/>
      <c r="D1" s="7"/>
      <c r="E1" s="1"/>
      <c r="F1" s="1"/>
      <c r="G1" s="1"/>
      <c r="H1" s="1"/>
      <c r="I1" s="1"/>
      <c r="J1" s="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3">
      <c r="A2" s="10" t="s">
        <v>8</v>
      </c>
      <c r="B2" s="59">
        <v>1110</v>
      </c>
      <c r="C2" s="59"/>
      <c r="D2" s="11" t="s">
        <v>27</v>
      </c>
      <c r="E2" s="60">
        <v>1210</v>
      </c>
      <c r="F2" s="60"/>
      <c r="G2" s="11" t="s">
        <v>26</v>
      </c>
      <c r="H2" s="60">
        <v>1610</v>
      </c>
      <c r="I2" s="60"/>
      <c r="J2" s="11" t="s">
        <v>9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3">
      <c r="A3" s="1"/>
      <c r="B3" s="12" t="s">
        <v>91</v>
      </c>
      <c r="C3" s="4"/>
      <c r="D3" s="1"/>
      <c r="E3" s="12" t="s">
        <v>91</v>
      </c>
      <c r="F3" s="4"/>
      <c r="G3" s="1"/>
      <c r="H3" s="12" t="s">
        <v>91</v>
      </c>
      <c r="I3" s="2"/>
      <c r="J3" s="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3">
      <c r="A4" s="1"/>
      <c r="B4" s="13" t="s">
        <v>92</v>
      </c>
      <c r="C4" s="1"/>
      <c r="D4" s="1"/>
      <c r="E4" s="13" t="s">
        <v>95</v>
      </c>
      <c r="F4" s="1" t="s">
        <v>96</v>
      </c>
      <c r="G4" s="1"/>
      <c r="H4" s="13" t="s">
        <v>100</v>
      </c>
      <c r="I4" s="1" t="s">
        <v>101</v>
      </c>
      <c r="J4" s="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3">
      <c r="A5" s="1"/>
      <c r="B5" s="13"/>
      <c r="C5" s="1"/>
      <c r="D5" s="1"/>
      <c r="E5" s="13"/>
      <c r="F5" s="1"/>
      <c r="G5" s="1"/>
      <c r="H5" s="13"/>
      <c r="I5" s="1"/>
      <c r="J5" s="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3">
      <c r="A6" s="1"/>
      <c r="B6" s="13"/>
      <c r="C6" s="1"/>
      <c r="D6" s="1"/>
      <c r="E6" s="13"/>
      <c r="F6" s="1"/>
      <c r="G6" s="1"/>
      <c r="H6" s="13"/>
      <c r="I6" s="1"/>
      <c r="J6" s="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1"/>
      <c r="B7" s="13"/>
      <c r="C7" s="1"/>
      <c r="D7" s="1"/>
      <c r="E7" s="13"/>
      <c r="F7" s="1"/>
      <c r="G7" s="1"/>
      <c r="H7" s="13"/>
      <c r="I7" s="1"/>
      <c r="J7" s="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3">
      <c r="A8" s="1"/>
      <c r="B8" s="14"/>
      <c r="C8" s="2"/>
      <c r="D8" s="1"/>
      <c r="E8" s="14"/>
      <c r="F8" s="2"/>
      <c r="G8" s="1"/>
      <c r="H8" s="14"/>
      <c r="I8" s="2"/>
      <c r="J8" s="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3">
      <c r="A9" s="1"/>
      <c r="B9" s="13" t="s">
        <v>93</v>
      </c>
      <c r="C9" s="4"/>
      <c r="D9" s="1"/>
      <c r="E9" s="14" t="s">
        <v>97</v>
      </c>
      <c r="F9" s="2" t="s">
        <v>98</v>
      </c>
      <c r="G9" s="1"/>
      <c r="H9" s="14" t="s">
        <v>98</v>
      </c>
      <c r="I9" s="2" t="s">
        <v>102</v>
      </c>
      <c r="J9" s="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3">
      <c r="A10" s="1"/>
      <c r="B10" s="15" t="s">
        <v>94</v>
      </c>
      <c r="C10" s="1"/>
      <c r="D10" s="1"/>
      <c r="E10" s="13" t="s">
        <v>99</v>
      </c>
      <c r="F10" s="1"/>
      <c r="G10" s="1"/>
      <c r="H10" s="13" t="s">
        <v>99</v>
      </c>
      <c r="I10" s="1"/>
      <c r="J10" s="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3">
      <c r="A15" s="10" t="s">
        <v>8</v>
      </c>
      <c r="B15" s="60">
        <v>3130</v>
      </c>
      <c r="C15" s="60"/>
      <c r="D15" s="11" t="s">
        <v>28</v>
      </c>
      <c r="E15" s="60">
        <v>5150</v>
      </c>
      <c r="F15" s="60"/>
      <c r="G15" s="11" t="s">
        <v>29</v>
      </c>
      <c r="H15" s="60">
        <v>6110</v>
      </c>
      <c r="I15" s="60"/>
      <c r="J15" s="11" t="s">
        <v>9</v>
      </c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32" x14ac:dyDescent="0.3">
      <c r="A16" s="1"/>
      <c r="B16" s="13"/>
      <c r="C16" s="1" t="s">
        <v>91</v>
      </c>
      <c r="D16" s="1"/>
      <c r="E16" s="15"/>
      <c r="F16" s="16" t="s">
        <v>91</v>
      </c>
      <c r="G16" s="1"/>
      <c r="H16" s="14"/>
      <c r="I16" s="1"/>
      <c r="J16" s="1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x14ac:dyDescent="0.3">
      <c r="A17" s="1"/>
      <c r="B17" s="15"/>
      <c r="C17" s="17" t="s">
        <v>103</v>
      </c>
      <c r="D17" s="1"/>
      <c r="E17" s="15"/>
      <c r="F17" s="16" t="s">
        <v>95</v>
      </c>
      <c r="G17" s="1"/>
      <c r="H17" s="13"/>
      <c r="I17" s="17" t="s">
        <v>92</v>
      </c>
      <c r="J17" s="1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3">
      <c r="A18" s="1"/>
      <c r="B18" s="13"/>
      <c r="C18" s="1"/>
      <c r="D18" s="1"/>
      <c r="E18" s="13"/>
      <c r="F18" s="1"/>
      <c r="G18" s="1"/>
      <c r="H18" s="12" t="s">
        <v>108</v>
      </c>
      <c r="I18" s="4" t="s">
        <v>93</v>
      </c>
      <c r="J18" s="1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3">
      <c r="A19" s="1"/>
      <c r="B19" s="13"/>
      <c r="C19" s="1"/>
      <c r="D19" s="1"/>
      <c r="E19" s="13"/>
      <c r="F19" s="1"/>
      <c r="G19" s="1"/>
      <c r="H19" s="13"/>
      <c r="I19" s="1"/>
      <c r="J19" s="1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3">
      <c r="A20" s="1"/>
      <c r="B20" s="13"/>
      <c r="C20" s="1"/>
      <c r="D20" s="1"/>
      <c r="E20" s="13"/>
      <c r="F20" s="1"/>
      <c r="G20" s="1"/>
      <c r="H20" s="13"/>
      <c r="I20" s="1"/>
      <c r="J20" s="1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3">
      <c r="A21" s="1"/>
      <c r="B21" s="13"/>
      <c r="C21" s="1"/>
      <c r="D21" s="1"/>
      <c r="E21" s="13"/>
      <c r="F21" s="1"/>
      <c r="G21" s="1"/>
      <c r="H21" s="13"/>
      <c r="I21" s="1"/>
      <c r="J21" s="1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3">
      <c r="A22" s="1"/>
      <c r="B22" s="14"/>
      <c r="C22" s="1"/>
      <c r="D22" s="1"/>
      <c r="E22" s="13"/>
      <c r="F22" s="18"/>
      <c r="G22" s="1"/>
      <c r="H22" s="13"/>
      <c r="I22" s="18"/>
      <c r="J22" s="1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x14ac:dyDescent="0.3">
      <c r="A23" s="1"/>
      <c r="B23" s="12" t="s">
        <v>104</v>
      </c>
      <c r="C23" s="4" t="s">
        <v>105</v>
      </c>
      <c r="D23" s="1"/>
      <c r="E23" s="12" t="s">
        <v>104</v>
      </c>
      <c r="F23" s="1" t="s">
        <v>97</v>
      </c>
      <c r="G23" s="1"/>
      <c r="H23" s="12"/>
      <c r="I23" s="19"/>
      <c r="J23" s="1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3">
      <c r="A24" s="1"/>
      <c r="B24" s="13"/>
      <c r="C24" s="16" t="s">
        <v>106</v>
      </c>
      <c r="D24" s="1"/>
      <c r="E24" s="15"/>
      <c r="F24" s="17" t="s">
        <v>107</v>
      </c>
      <c r="G24" s="1"/>
      <c r="H24" s="13"/>
      <c r="I24" s="1"/>
      <c r="J24" s="1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28.8" x14ac:dyDescent="0.3">
      <c r="A28" s="10" t="s">
        <v>8</v>
      </c>
      <c r="B28" s="59">
        <v>7200</v>
      </c>
      <c r="C28" s="59"/>
      <c r="D28" s="11" t="s">
        <v>10</v>
      </c>
      <c r="E28" s="60">
        <v>7410</v>
      </c>
      <c r="F28" s="60"/>
      <c r="G28" s="11" t="s">
        <v>11</v>
      </c>
      <c r="H28" s="60">
        <v>5330</v>
      </c>
      <c r="I28" s="60"/>
      <c r="J28" s="11" t="s">
        <v>9</v>
      </c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x14ac:dyDescent="0.3">
      <c r="A29" s="1"/>
      <c r="B29" s="12"/>
      <c r="C29" s="4"/>
      <c r="D29" s="1"/>
      <c r="E29" s="12"/>
      <c r="F29" s="1"/>
      <c r="G29" s="1"/>
      <c r="H29" s="13"/>
      <c r="I29" s="1"/>
      <c r="J29" s="1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3">
      <c r="A30" s="1"/>
      <c r="B30" s="13" t="s">
        <v>101</v>
      </c>
      <c r="C30" s="1"/>
      <c r="D30" s="1"/>
      <c r="E30" s="15" t="s">
        <v>103</v>
      </c>
      <c r="F30" s="16"/>
      <c r="G30" s="1"/>
      <c r="H30" s="15" t="s">
        <v>111</v>
      </c>
      <c r="I30" s="17" t="s">
        <v>108</v>
      </c>
      <c r="J30" s="1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x14ac:dyDescent="0.3">
      <c r="A31" s="1"/>
      <c r="B31" s="13"/>
      <c r="C31" s="1"/>
      <c r="D31" s="1"/>
      <c r="E31" s="13"/>
      <c r="F31" s="1"/>
      <c r="G31" s="1"/>
      <c r="H31" s="13" t="s">
        <v>112</v>
      </c>
      <c r="I31" s="1" t="s">
        <v>113</v>
      </c>
      <c r="J31" s="1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x14ac:dyDescent="0.3">
      <c r="A32" s="1"/>
      <c r="B32" s="13"/>
      <c r="C32" s="1"/>
      <c r="D32" s="1"/>
      <c r="E32" s="13"/>
      <c r="F32" s="1"/>
      <c r="G32" s="1"/>
      <c r="H32" s="13" t="s">
        <v>114</v>
      </c>
      <c r="I32" s="1" t="s">
        <v>115</v>
      </c>
      <c r="J32" s="1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x14ac:dyDescent="0.3">
      <c r="A33" s="1"/>
      <c r="B33" s="13"/>
      <c r="C33" s="1"/>
      <c r="D33" s="1"/>
      <c r="E33" s="13"/>
      <c r="F33" s="1"/>
      <c r="G33" s="1"/>
      <c r="H33" s="13"/>
      <c r="I33" s="1"/>
      <c r="J33" s="1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x14ac:dyDescent="0.3">
      <c r="A34" s="1"/>
      <c r="B34" s="13"/>
      <c r="C34" s="1"/>
      <c r="D34" s="1"/>
      <c r="E34" s="13"/>
      <c r="F34" s="1"/>
      <c r="G34" s="1"/>
      <c r="H34" s="13"/>
      <c r="I34" s="1"/>
      <c r="J34" s="1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3">
      <c r="A35" s="1"/>
      <c r="B35" s="13"/>
      <c r="C35" s="18"/>
      <c r="D35" s="1"/>
      <c r="E35" s="13"/>
      <c r="F35" s="18"/>
      <c r="G35" s="1"/>
      <c r="H35" s="14"/>
      <c r="I35" s="1"/>
      <c r="J35" s="1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x14ac:dyDescent="0.3">
      <c r="A36" s="1"/>
      <c r="B36" s="12" t="s">
        <v>102</v>
      </c>
      <c r="C36" s="1" t="s">
        <v>109</v>
      </c>
      <c r="D36" s="1"/>
      <c r="E36" s="12" t="s">
        <v>105</v>
      </c>
      <c r="F36" s="18" t="s">
        <v>110</v>
      </c>
      <c r="G36" s="1"/>
      <c r="H36" s="13"/>
      <c r="I36" s="16"/>
      <c r="J36" s="1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3">
      <c r="A37" s="1"/>
      <c r="B37" s="13"/>
      <c r="C37" s="17"/>
      <c r="D37" s="1"/>
      <c r="E37" s="61">
        <v>0</v>
      </c>
      <c r="F37" s="61"/>
      <c r="G37" s="1"/>
      <c r="H37" s="15"/>
      <c r="I37" s="16"/>
      <c r="J37" s="1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28.8" x14ac:dyDescent="0.3">
      <c r="A40" s="10" t="s">
        <v>8</v>
      </c>
      <c r="B40" s="59">
        <v>9210</v>
      </c>
      <c r="C40" s="59"/>
      <c r="D40" s="11" t="s">
        <v>10</v>
      </c>
      <c r="E40" s="60">
        <v>3310</v>
      </c>
      <c r="F40" s="60"/>
      <c r="G40" s="11" t="s">
        <v>11</v>
      </c>
      <c r="H40" s="60">
        <v>5310</v>
      </c>
      <c r="I40" s="60"/>
      <c r="J40" s="11" t="s">
        <v>9</v>
      </c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x14ac:dyDescent="0.3">
      <c r="A41" s="1"/>
      <c r="B41" s="12"/>
      <c r="C41" s="17"/>
      <c r="D41" s="1"/>
      <c r="E41" s="12"/>
      <c r="F41" s="17" t="s">
        <v>91</v>
      </c>
      <c r="G41" s="1"/>
      <c r="H41" s="15"/>
      <c r="I41" s="17" t="s">
        <v>119</v>
      </c>
      <c r="J41" s="1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3">
      <c r="A42" s="1"/>
      <c r="B42" s="1" t="s">
        <v>116</v>
      </c>
      <c r="C42" s="17" t="s">
        <v>112</v>
      </c>
      <c r="D42" s="1"/>
      <c r="E42" s="15"/>
      <c r="F42" s="17" t="s">
        <v>116</v>
      </c>
      <c r="G42" s="1"/>
      <c r="H42" s="15"/>
      <c r="I42" s="16" t="s">
        <v>114</v>
      </c>
      <c r="J42" s="1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3">
      <c r="A43" s="1"/>
      <c r="B43" s="13"/>
      <c r="C43" s="1"/>
      <c r="D43" s="1"/>
      <c r="E43" s="13"/>
      <c r="F43" s="1"/>
      <c r="G43" s="1"/>
      <c r="H43" s="13"/>
      <c r="I43" s="1"/>
      <c r="J43" s="1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3">
      <c r="A44" s="1"/>
      <c r="B44" s="13"/>
      <c r="C44" s="1"/>
      <c r="D44" s="1"/>
      <c r="E44" s="13"/>
      <c r="F44" s="1"/>
      <c r="G44" s="1"/>
      <c r="H44" s="13"/>
      <c r="I44" s="1"/>
      <c r="J44" s="1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x14ac:dyDescent="0.3">
      <c r="A45" s="1"/>
      <c r="B45" s="13"/>
      <c r="C45" s="1"/>
      <c r="D45" s="1"/>
      <c r="E45" s="13"/>
      <c r="F45" s="18"/>
      <c r="G45" s="1"/>
      <c r="H45" s="13"/>
      <c r="I45" s="1"/>
      <c r="J45" s="1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x14ac:dyDescent="0.3">
      <c r="A46" s="1"/>
      <c r="B46" s="12"/>
      <c r="C46" s="19"/>
      <c r="D46" s="1"/>
      <c r="E46" s="15" t="s">
        <v>104</v>
      </c>
      <c r="F46" s="1" t="s">
        <v>117</v>
      </c>
      <c r="G46" s="1"/>
      <c r="H46" s="12" t="s">
        <v>104</v>
      </c>
      <c r="I46" s="19" t="s">
        <v>120</v>
      </c>
      <c r="J46" s="1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x14ac:dyDescent="0.3">
      <c r="A47" s="1"/>
      <c r="B47" s="13"/>
      <c r="C47" s="1"/>
      <c r="D47" s="1"/>
      <c r="E47" s="15"/>
      <c r="F47" s="17" t="s">
        <v>118</v>
      </c>
      <c r="G47" s="1"/>
      <c r="H47" s="15"/>
      <c r="I47" s="1" t="s">
        <v>115</v>
      </c>
      <c r="J47" s="1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20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20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20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20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20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20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20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20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20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20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spans="1:1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pans="1:1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</sheetData>
  <mergeCells count="13">
    <mergeCell ref="B28:C28"/>
    <mergeCell ref="E28:F28"/>
    <mergeCell ref="H28:I28"/>
    <mergeCell ref="B40:C40"/>
    <mergeCell ref="E40:F40"/>
    <mergeCell ref="H40:I40"/>
    <mergeCell ref="E37:F37"/>
    <mergeCell ref="B2:C2"/>
    <mergeCell ref="E2:F2"/>
    <mergeCell ref="H2:I2"/>
    <mergeCell ref="B15:C15"/>
    <mergeCell ref="E15:F15"/>
    <mergeCell ref="H15:I15"/>
  </mergeCells>
  <pageMargins left="0.7" right="0.7" top="0.75" bottom="0.75" header="0.3" footer="0.3"/>
  <pageSetup paperSize="9" scale="86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E18"/>
  <sheetViews>
    <sheetView topLeftCell="A7" zoomScaleNormal="100" workbookViewId="0">
      <selection activeCell="D9" sqref="D9"/>
    </sheetView>
  </sheetViews>
  <sheetFormatPr defaultColWidth="9" defaultRowHeight="14.4" x14ac:dyDescent="0.3"/>
  <cols>
    <col min="1" max="1" width="6.44140625" style="20" customWidth="1"/>
    <col min="2" max="2" width="43.44140625" style="20" customWidth="1"/>
    <col min="3" max="3" width="14.5546875" style="20" customWidth="1"/>
    <col min="4" max="4" width="11.44140625" style="20" customWidth="1"/>
    <col min="5" max="5" width="11" style="20" customWidth="1"/>
    <col min="6" max="16384" width="9" style="20"/>
  </cols>
  <sheetData>
    <row r="1" spans="1:5" x14ac:dyDescent="0.3">
      <c r="A1" s="58" t="s">
        <v>12</v>
      </c>
      <c r="B1" s="58"/>
      <c r="C1" s="58"/>
      <c r="D1" s="58"/>
      <c r="E1" s="58"/>
    </row>
    <row r="2" spans="1:5" x14ac:dyDescent="0.3">
      <c r="A2" s="1"/>
      <c r="B2" s="58" t="s">
        <v>13</v>
      </c>
      <c r="C2" s="58"/>
      <c r="D2" s="58"/>
      <c r="E2" s="1"/>
    </row>
    <row r="3" spans="1:5" x14ac:dyDescent="0.3">
      <c r="A3" s="1"/>
      <c r="B3" s="59" t="s">
        <v>121</v>
      </c>
      <c r="C3" s="59"/>
      <c r="D3" s="59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62" t="s">
        <v>16</v>
      </c>
      <c r="B5" s="62" t="s">
        <v>14</v>
      </c>
      <c r="C5" s="62" t="s">
        <v>15</v>
      </c>
      <c r="D5" s="62" t="s">
        <v>5</v>
      </c>
      <c r="E5" s="62" t="s">
        <v>6</v>
      </c>
    </row>
    <row r="6" spans="1:5" x14ac:dyDescent="0.3">
      <c r="A6" s="63"/>
      <c r="B6" s="63"/>
      <c r="C6" s="63"/>
      <c r="D6" s="63"/>
      <c r="E6" s="63"/>
    </row>
    <row r="7" spans="1:5" x14ac:dyDescent="0.3">
      <c r="A7" s="21">
        <v>1</v>
      </c>
      <c r="B7" s="3">
        <v>2</v>
      </c>
      <c r="C7" s="1">
        <v>3</v>
      </c>
      <c r="D7" s="22">
        <v>4</v>
      </c>
      <c r="E7" s="3">
        <v>5</v>
      </c>
    </row>
    <row r="8" spans="1:5" ht="38.25" customHeight="1" x14ac:dyDescent="0.3">
      <c r="A8" s="22">
        <v>1</v>
      </c>
      <c r="B8" s="23" t="s">
        <v>122</v>
      </c>
      <c r="C8" s="22">
        <v>1110</v>
      </c>
      <c r="D8" s="22">
        <v>1300</v>
      </c>
      <c r="E8" s="13"/>
    </row>
    <row r="9" spans="1:5" ht="38.25" customHeight="1" x14ac:dyDescent="0.3">
      <c r="A9" s="21">
        <v>2</v>
      </c>
      <c r="B9" s="23" t="s">
        <v>123</v>
      </c>
      <c r="C9" s="1">
        <v>1210</v>
      </c>
      <c r="D9" s="5">
        <v>2000</v>
      </c>
      <c r="E9" s="13"/>
    </row>
    <row r="10" spans="1:5" ht="38.25" customHeight="1" x14ac:dyDescent="0.3">
      <c r="A10" s="21">
        <v>3</v>
      </c>
      <c r="B10" s="23" t="s">
        <v>124</v>
      </c>
      <c r="C10" s="1">
        <v>1610</v>
      </c>
      <c r="D10" s="5">
        <v>2000</v>
      </c>
      <c r="E10" s="13"/>
    </row>
    <row r="11" spans="1:5" ht="38.25" customHeight="1" x14ac:dyDescent="0.3">
      <c r="A11" s="21">
        <v>4</v>
      </c>
      <c r="B11" s="23" t="s">
        <v>125</v>
      </c>
      <c r="C11" s="1">
        <v>3130</v>
      </c>
      <c r="D11" s="5"/>
      <c r="E11" s="13">
        <v>200</v>
      </c>
    </row>
    <row r="12" spans="1:5" ht="38.25" customHeight="1" x14ac:dyDescent="0.3">
      <c r="A12" s="21">
        <v>5</v>
      </c>
      <c r="B12" s="23" t="s">
        <v>22</v>
      </c>
      <c r="C12" s="1">
        <v>5150</v>
      </c>
      <c r="D12" s="5"/>
      <c r="E12" s="13">
        <v>5000</v>
      </c>
    </row>
    <row r="13" spans="1:5" ht="38.25" customHeight="1" x14ac:dyDescent="0.3">
      <c r="A13" s="21">
        <v>6</v>
      </c>
      <c r="B13" s="23" t="s">
        <v>126</v>
      </c>
      <c r="C13" s="1">
        <v>6110</v>
      </c>
      <c r="D13" s="5"/>
      <c r="E13" s="13">
        <v>1300</v>
      </c>
    </row>
    <row r="14" spans="1:5" ht="38.25" customHeight="1" x14ac:dyDescent="0.3">
      <c r="A14" s="21">
        <v>7</v>
      </c>
      <c r="B14" s="23" t="s">
        <v>127</v>
      </c>
      <c r="C14" s="1">
        <v>7200</v>
      </c>
      <c r="D14" s="5">
        <v>1000</v>
      </c>
      <c r="E14" s="13"/>
    </row>
    <row r="15" spans="1:5" ht="38.25" customHeight="1" x14ac:dyDescent="0.3">
      <c r="A15" s="21">
        <v>8</v>
      </c>
      <c r="B15" s="23" t="s">
        <v>128</v>
      </c>
      <c r="C15" s="1">
        <v>7410</v>
      </c>
      <c r="D15" s="5">
        <v>200</v>
      </c>
      <c r="E15" s="13"/>
    </row>
    <row r="16" spans="1:5" ht="38.25" customHeight="1" x14ac:dyDescent="0.3">
      <c r="A16" s="21"/>
      <c r="B16" s="23"/>
      <c r="C16" s="1"/>
      <c r="D16" s="5"/>
      <c r="E16" s="13"/>
    </row>
    <row r="17" spans="1:5" ht="38.25" customHeight="1" x14ac:dyDescent="0.3">
      <c r="A17" s="21"/>
      <c r="B17" s="23"/>
      <c r="C17" s="1"/>
      <c r="D17" s="6"/>
      <c r="E17" s="14"/>
    </row>
    <row r="18" spans="1:5" ht="38.25" customHeight="1" x14ac:dyDescent="0.3">
      <c r="A18" s="18"/>
      <c r="B18" s="24"/>
      <c r="C18" s="2"/>
      <c r="D18" s="6">
        <f>SUM(D8:D17)</f>
        <v>6500</v>
      </c>
      <c r="E18" s="6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BX491"/>
  <sheetViews>
    <sheetView zoomScaleNormal="100" workbookViewId="0">
      <selection activeCell="D34" sqref="D34"/>
    </sheetView>
  </sheetViews>
  <sheetFormatPr defaultColWidth="9" defaultRowHeight="14.4" x14ac:dyDescent="0.3"/>
  <cols>
    <col min="1" max="1" width="4" style="27" customWidth="1"/>
    <col min="2" max="2" width="29" style="27" customWidth="1"/>
    <col min="3" max="3" width="8.44140625" style="27" customWidth="1"/>
    <col min="4" max="4" width="32" style="27" customWidth="1"/>
    <col min="5" max="6" width="7.44140625" style="27" customWidth="1"/>
    <col min="7" max="16384" width="9" style="27"/>
  </cols>
  <sheetData>
    <row r="1" spans="2:76" ht="24.75" customHeight="1" x14ac:dyDescent="0.45">
      <c r="B1" s="64" t="s">
        <v>19</v>
      </c>
      <c r="C1" s="64"/>
      <c r="D1" s="64"/>
      <c r="E1" s="64"/>
      <c r="F1" s="64"/>
      <c r="G1" s="64"/>
      <c r="H1" s="25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</row>
    <row r="2" spans="2:76" ht="6.75" customHeight="1" x14ac:dyDescent="0.35">
      <c r="B2" s="28"/>
      <c r="C2" s="28"/>
      <c r="D2" s="28"/>
      <c r="E2" s="28"/>
      <c r="F2" s="28"/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</row>
    <row r="3" spans="2:76" ht="15.75" customHeight="1" x14ac:dyDescent="0.35">
      <c r="B3" s="65" t="s">
        <v>20</v>
      </c>
      <c r="C3" s="65"/>
      <c r="D3" s="65"/>
      <c r="E3" s="65"/>
      <c r="F3" s="65"/>
      <c r="G3" s="65"/>
      <c r="H3" s="29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</row>
    <row r="4" spans="2:76" ht="5.25" customHeight="1" x14ac:dyDescent="0.35">
      <c r="B4" s="28"/>
      <c r="C4" s="28"/>
      <c r="D4" s="28"/>
      <c r="E4" s="28"/>
      <c r="F4" s="28"/>
      <c r="G4" s="28"/>
      <c r="H4" s="2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</row>
    <row r="5" spans="2:76" x14ac:dyDescent="0.3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</row>
    <row r="6" spans="2:76" x14ac:dyDescent="0.3">
      <c r="B6" s="41" t="s">
        <v>21</v>
      </c>
      <c r="C6" s="41" t="s">
        <v>129</v>
      </c>
      <c r="D6" s="41" t="s">
        <v>130</v>
      </c>
      <c r="E6" s="34" t="s">
        <v>129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</row>
    <row r="7" spans="2:76" ht="27" customHeight="1" x14ac:dyDescent="0.3">
      <c r="B7" s="35" t="s">
        <v>131</v>
      </c>
      <c r="C7" s="35">
        <v>3300</v>
      </c>
      <c r="D7" s="40" t="s">
        <v>132</v>
      </c>
      <c r="E7" s="3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</row>
    <row r="8" spans="2:76" ht="27" customHeight="1" x14ac:dyDescent="0.3">
      <c r="B8" s="36" t="s">
        <v>137</v>
      </c>
      <c r="C8" s="36">
        <v>2000</v>
      </c>
      <c r="D8" s="36" t="s">
        <v>24</v>
      </c>
      <c r="E8" s="36">
        <v>200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</row>
    <row r="9" spans="2:76" ht="27" customHeight="1" thickBot="1" x14ac:dyDescent="0.35">
      <c r="B9" s="36"/>
      <c r="C9" s="36"/>
      <c r="D9" s="36" t="s">
        <v>25</v>
      </c>
      <c r="E9" s="36">
        <v>15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</row>
    <row r="10" spans="2:76" ht="27" customHeight="1" thickBot="1" x14ac:dyDescent="0.35">
      <c r="B10" s="36"/>
      <c r="C10" s="37"/>
      <c r="D10" s="42" t="s">
        <v>133</v>
      </c>
      <c r="E10" s="38">
        <v>215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</row>
    <row r="11" spans="2:76" ht="27" customHeight="1" x14ac:dyDescent="0.3">
      <c r="B11" s="36"/>
      <c r="C11" s="36"/>
      <c r="D11" s="36" t="s">
        <v>22</v>
      </c>
      <c r="E11" s="36">
        <v>5000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</row>
    <row r="12" spans="2:76" ht="27" customHeight="1" x14ac:dyDescent="0.3">
      <c r="B12" s="36"/>
      <c r="C12" s="36"/>
      <c r="D12" s="36" t="s">
        <v>23</v>
      </c>
      <c r="E12" s="36">
        <v>85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</row>
    <row r="13" spans="2:76" ht="27" customHeight="1" thickBot="1" x14ac:dyDescent="0.35">
      <c r="B13" s="36"/>
      <c r="C13" s="36"/>
      <c r="D13" s="43" t="s">
        <v>134</v>
      </c>
      <c r="E13" s="35">
        <f>SUM(E11:E12)</f>
        <v>5085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</row>
    <row r="14" spans="2:76" ht="15" thickBot="1" x14ac:dyDescent="0.35">
      <c r="B14" s="44" t="s">
        <v>136</v>
      </c>
      <c r="C14" s="39">
        <f>SUM(C7:C13)</f>
        <v>5300</v>
      </c>
      <c r="D14" s="44" t="s">
        <v>135</v>
      </c>
      <c r="E14" s="38">
        <f>E10+E13</f>
        <v>5300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</row>
    <row r="15" spans="2:76" x14ac:dyDescent="0.3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</row>
    <row r="16" spans="2:76" x14ac:dyDescent="0.3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</row>
    <row r="17" spans="2:76" x14ac:dyDescent="0.3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</row>
    <row r="18" spans="2:76" x14ac:dyDescent="0.3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</row>
    <row r="19" spans="2:76" x14ac:dyDescent="0.3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</row>
    <row r="20" spans="2:76" x14ac:dyDescent="0.3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</row>
    <row r="21" spans="2:76" x14ac:dyDescent="0.3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</row>
    <row r="22" spans="2:76" x14ac:dyDescent="0.3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</row>
    <row r="23" spans="2:76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</row>
    <row r="24" spans="2:76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</row>
    <row r="25" spans="2:76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</row>
    <row r="26" spans="2:76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</row>
    <row r="27" spans="2:76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</row>
    <row r="28" spans="2:76" x14ac:dyDescent="0.3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</row>
    <row r="29" spans="2:76" x14ac:dyDescent="0.3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</row>
    <row r="30" spans="2:76" x14ac:dyDescent="0.3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</row>
    <row r="31" spans="2:76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</row>
    <row r="32" spans="2:76" x14ac:dyDescent="0.3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</row>
    <row r="33" spans="2:76" x14ac:dyDescent="0.3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</row>
    <row r="34" spans="2:76" x14ac:dyDescent="0.3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</row>
    <row r="35" spans="2:76" x14ac:dyDescent="0.3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</row>
    <row r="36" spans="2:76" x14ac:dyDescent="0.3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</row>
    <row r="37" spans="2:76" x14ac:dyDescent="0.3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</row>
    <row r="38" spans="2:76" x14ac:dyDescent="0.3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</row>
    <row r="39" spans="2:76" x14ac:dyDescent="0.3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</row>
    <row r="40" spans="2:76" x14ac:dyDescent="0.3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</row>
    <row r="41" spans="2:76" x14ac:dyDescent="0.3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</row>
    <row r="42" spans="2:76" x14ac:dyDescent="0.3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</row>
    <row r="43" spans="2:76" x14ac:dyDescent="0.3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</row>
    <row r="44" spans="2:76" x14ac:dyDescent="0.3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</row>
    <row r="45" spans="2:76" x14ac:dyDescent="0.3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</row>
    <row r="46" spans="2:76" x14ac:dyDescent="0.3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</row>
    <row r="47" spans="2:76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</row>
    <row r="48" spans="2:76" x14ac:dyDescent="0.3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</row>
    <row r="49" spans="2:76" x14ac:dyDescent="0.3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</row>
    <row r="50" spans="2:76" x14ac:dyDescent="0.3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</row>
    <row r="51" spans="2:76" x14ac:dyDescent="0.3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</row>
    <row r="52" spans="2:76" x14ac:dyDescent="0.3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</row>
    <row r="53" spans="2:76" x14ac:dyDescent="0.3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</row>
    <row r="54" spans="2:76" x14ac:dyDescent="0.3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</row>
    <row r="55" spans="2:76" x14ac:dyDescent="0.3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</row>
    <row r="56" spans="2:76" x14ac:dyDescent="0.3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</row>
    <row r="57" spans="2:76" x14ac:dyDescent="0.3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</row>
    <row r="58" spans="2:76" x14ac:dyDescent="0.3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</row>
    <row r="59" spans="2:76" x14ac:dyDescent="0.3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</row>
    <row r="60" spans="2:76" x14ac:dyDescent="0.3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</row>
    <row r="61" spans="2:76" x14ac:dyDescent="0.3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</row>
    <row r="62" spans="2:76" x14ac:dyDescent="0.3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</row>
    <row r="63" spans="2:76" x14ac:dyDescent="0.3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</row>
    <row r="64" spans="2:76" x14ac:dyDescent="0.3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</row>
    <row r="65" spans="2:76" x14ac:dyDescent="0.3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</row>
    <row r="66" spans="2:76" x14ac:dyDescent="0.3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</row>
    <row r="67" spans="2:76" x14ac:dyDescent="0.3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</row>
    <row r="68" spans="2:76" x14ac:dyDescent="0.3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</row>
    <row r="69" spans="2:76" x14ac:dyDescent="0.3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</row>
    <row r="70" spans="2:76" x14ac:dyDescent="0.3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</row>
    <row r="71" spans="2:76" x14ac:dyDescent="0.3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</row>
    <row r="72" spans="2:76" x14ac:dyDescent="0.3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</row>
    <row r="73" spans="2:76" x14ac:dyDescent="0.3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</row>
    <row r="74" spans="2:76" x14ac:dyDescent="0.3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</row>
    <row r="75" spans="2:76" x14ac:dyDescent="0.3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</row>
    <row r="76" spans="2:76" x14ac:dyDescent="0.3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</row>
    <row r="77" spans="2:76" x14ac:dyDescent="0.3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</row>
    <row r="78" spans="2:76" x14ac:dyDescent="0.3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</row>
    <row r="79" spans="2:76" x14ac:dyDescent="0.3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</row>
    <row r="80" spans="2:76" x14ac:dyDescent="0.3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</row>
    <row r="81" spans="2:76" x14ac:dyDescent="0.3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</row>
    <row r="82" spans="2:76" x14ac:dyDescent="0.3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</row>
    <row r="83" spans="2:76" x14ac:dyDescent="0.3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</row>
    <row r="84" spans="2:76" x14ac:dyDescent="0.3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</row>
    <row r="85" spans="2:76" x14ac:dyDescent="0.3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</row>
    <row r="86" spans="2:76" x14ac:dyDescent="0.3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</row>
    <row r="87" spans="2:76" x14ac:dyDescent="0.3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</row>
    <row r="88" spans="2:76" x14ac:dyDescent="0.3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</row>
    <row r="89" spans="2:76" x14ac:dyDescent="0.3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</row>
    <row r="90" spans="2:76" x14ac:dyDescent="0.3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</row>
    <row r="91" spans="2:76" x14ac:dyDescent="0.3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</row>
    <row r="92" spans="2:76" x14ac:dyDescent="0.3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</row>
    <row r="93" spans="2:76" x14ac:dyDescent="0.3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</row>
    <row r="94" spans="2:76" x14ac:dyDescent="0.3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</row>
    <row r="95" spans="2:76" x14ac:dyDescent="0.3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</row>
    <row r="96" spans="2:76" x14ac:dyDescent="0.3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</row>
    <row r="97" spans="2:76" x14ac:dyDescent="0.3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</row>
    <row r="98" spans="2:76" x14ac:dyDescent="0.3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</row>
    <row r="99" spans="2:76" x14ac:dyDescent="0.3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</row>
    <row r="100" spans="2:76" x14ac:dyDescent="0.3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</row>
    <row r="101" spans="2:76" x14ac:dyDescent="0.3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</row>
    <row r="102" spans="2:76" x14ac:dyDescent="0.3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</row>
    <row r="103" spans="2:76" x14ac:dyDescent="0.3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</row>
    <row r="104" spans="2:76" x14ac:dyDescent="0.3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</row>
    <row r="105" spans="2:76" x14ac:dyDescent="0.3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</row>
    <row r="106" spans="2:76" x14ac:dyDescent="0.3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</row>
    <row r="107" spans="2:76" x14ac:dyDescent="0.3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</row>
    <row r="108" spans="2:76" x14ac:dyDescent="0.3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</row>
    <row r="109" spans="2:76" x14ac:dyDescent="0.3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</row>
    <row r="110" spans="2:76" x14ac:dyDescent="0.3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</row>
    <row r="111" spans="2:76" x14ac:dyDescent="0.3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</row>
    <row r="112" spans="2:76" x14ac:dyDescent="0.3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</row>
    <row r="113" spans="2:76" x14ac:dyDescent="0.3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</row>
    <row r="114" spans="2:76" x14ac:dyDescent="0.3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</row>
    <row r="115" spans="2:76" x14ac:dyDescent="0.3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</row>
    <row r="116" spans="2:76" x14ac:dyDescent="0.3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</row>
    <row r="117" spans="2:76" x14ac:dyDescent="0.3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</row>
    <row r="118" spans="2:76" x14ac:dyDescent="0.3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</row>
    <row r="119" spans="2:76" x14ac:dyDescent="0.3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</row>
    <row r="120" spans="2:76" x14ac:dyDescent="0.3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</row>
    <row r="121" spans="2:76" x14ac:dyDescent="0.3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</row>
    <row r="122" spans="2:76" x14ac:dyDescent="0.3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</row>
    <row r="123" spans="2:76" x14ac:dyDescent="0.3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</row>
    <row r="124" spans="2:76" x14ac:dyDescent="0.3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</row>
    <row r="125" spans="2:76" x14ac:dyDescent="0.3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</row>
    <row r="126" spans="2:76" x14ac:dyDescent="0.3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</row>
    <row r="127" spans="2:76" x14ac:dyDescent="0.3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</row>
    <row r="128" spans="2:76" x14ac:dyDescent="0.3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</row>
    <row r="129" spans="2:76" x14ac:dyDescent="0.3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</row>
    <row r="130" spans="2:76" x14ac:dyDescent="0.3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</row>
    <row r="131" spans="2:76" x14ac:dyDescent="0.3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</row>
    <row r="132" spans="2:76" x14ac:dyDescent="0.3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</row>
    <row r="133" spans="2:76" x14ac:dyDescent="0.3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</row>
    <row r="134" spans="2:76" x14ac:dyDescent="0.3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</row>
    <row r="135" spans="2:76" x14ac:dyDescent="0.3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</row>
    <row r="136" spans="2:76" x14ac:dyDescent="0.3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</row>
    <row r="137" spans="2:76" x14ac:dyDescent="0.3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</row>
    <row r="138" spans="2:76" x14ac:dyDescent="0.3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</row>
    <row r="139" spans="2:76" x14ac:dyDescent="0.3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</row>
    <row r="140" spans="2:76" x14ac:dyDescent="0.3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</row>
    <row r="141" spans="2:76" x14ac:dyDescent="0.3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</row>
    <row r="142" spans="2:76" x14ac:dyDescent="0.3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</row>
    <row r="143" spans="2:76" x14ac:dyDescent="0.3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</row>
    <row r="144" spans="2:76" x14ac:dyDescent="0.3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</row>
    <row r="145" spans="2:76" x14ac:dyDescent="0.3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</row>
    <row r="146" spans="2:76" x14ac:dyDescent="0.3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</row>
    <row r="147" spans="2:76" x14ac:dyDescent="0.3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</row>
    <row r="148" spans="2:76" x14ac:dyDescent="0.3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</row>
    <row r="149" spans="2:76" x14ac:dyDescent="0.3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</row>
    <row r="150" spans="2:76" x14ac:dyDescent="0.3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</row>
    <row r="151" spans="2:76" x14ac:dyDescent="0.3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</row>
    <row r="152" spans="2:76" x14ac:dyDescent="0.3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</row>
    <row r="153" spans="2:76" x14ac:dyDescent="0.3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</row>
    <row r="154" spans="2:76" x14ac:dyDescent="0.3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</row>
    <row r="155" spans="2:76" x14ac:dyDescent="0.3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</row>
    <row r="156" spans="2:76" x14ac:dyDescent="0.3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</row>
    <row r="157" spans="2:76" x14ac:dyDescent="0.3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</row>
    <row r="158" spans="2:76" x14ac:dyDescent="0.3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</row>
    <row r="159" spans="2:76" x14ac:dyDescent="0.3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</row>
    <row r="160" spans="2:76" x14ac:dyDescent="0.3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</row>
    <row r="161" spans="2:76" x14ac:dyDescent="0.3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</row>
    <row r="162" spans="2:76" x14ac:dyDescent="0.3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</row>
    <row r="163" spans="2:76" x14ac:dyDescent="0.3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</row>
    <row r="164" spans="2:76" x14ac:dyDescent="0.3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</row>
    <row r="165" spans="2:76" x14ac:dyDescent="0.3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</row>
    <row r="166" spans="2:76" x14ac:dyDescent="0.3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</row>
    <row r="167" spans="2:76" x14ac:dyDescent="0.3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</row>
    <row r="168" spans="2:76" x14ac:dyDescent="0.3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</row>
    <row r="169" spans="2:76" x14ac:dyDescent="0.3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</row>
    <row r="170" spans="2:76" x14ac:dyDescent="0.3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</row>
    <row r="171" spans="2:76" x14ac:dyDescent="0.3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</row>
    <row r="172" spans="2:76" x14ac:dyDescent="0.3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</row>
    <row r="173" spans="2:76" x14ac:dyDescent="0.3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</row>
    <row r="174" spans="2:76" x14ac:dyDescent="0.3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</row>
    <row r="175" spans="2:76" x14ac:dyDescent="0.3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</row>
    <row r="176" spans="2:76" x14ac:dyDescent="0.3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</row>
    <row r="177" spans="2:76" x14ac:dyDescent="0.3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</row>
    <row r="178" spans="2:76" x14ac:dyDescent="0.3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</row>
    <row r="179" spans="2:76" x14ac:dyDescent="0.3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</row>
    <row r="180" spans="2:76" x14ac:dyDescent="0.3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</row>
    <row r="181" spans="2:76" x14ac:dyDescent="0.3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</row>
    <row r="182" spans="2:76" x14ac:dyDescent="0.3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</row>
    <row r="183" spans="2:76" x14ac:dyDescent="0.3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</row>
    <row r="184" spans="2:76" x14ac:dyDescent="0.3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</row>
    <row r="185" spans="2:76" x14ac:dyDescent="0.3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</row>
    <row r="186" spans="2:76" x14ac:dyDescent="0.3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</row>
    <row r="187" spans="2:76" x14ac:dyDescent="0.3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</row>
    <row r="188" spans="2:76" x14ac:dyDescent="0.3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</row>
    <row r="189" spans="2:76" x14ac:dyDescent="0.3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</row>
    <row r="190" spans="2:76" x14ac:dyDescent="0.3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</row>
    <row r="191" spans="2:76" x14ac:dyDescent="0.3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</row>
    <row r="192" spans="2:76" x14ac:dyDescent="0.3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</row>
    <row r="193" spans="2:76" x14ac:dyDescent="0.3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</row>
    <row r="194" spans="2:76" x14ac:dyDescent="0.3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</row>
    <row r="195" spans="2:76" x14ac:dyDescent="0.3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</row>
    <row r="196" spans="2:76" x14ac:dyDescent="0.3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</row>
    <row r="197" spans="2:76" x14ac:dyDescent="0.3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</row>
    <row r="198" spans="2:76" x14ac:dyDescent="0.3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</row>
    <row r="199" spans="2:76" x14ac:dyDescent="0.3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</row>
    <row r="200" spans="2:76" x14ac:dyDescent="0.3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</row>
    <row r="201" spans="2:76" x14ac:dyDescent="0.3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</row>
    <row r="202" spans="2:76" x14ac:dyDescent="0.3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</row>
    <row r="203" spans="2:76" x14ac:dyDescent="0.3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</row>
    <row r="204" spans="2:76" x14ac:dyDescent="0.3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</row>
    <row r="205" spans="2:76" x14ac:dyDescent="0.3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</row>
    <row r="206" spans="2:76" x14ac:dyDescent="0.3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</row>
    <row r="207" spans="2:76" x14ac:dyDescent="0.3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</row>
    <row r="208" spans="2:76" x14ac:dyDescent="0.3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</row>
    <row r="209" spans="2:76" x14ac:dyDescent="0.3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</row>
    <row r="210" spans="2:76" x14ac:dyDescent="0.3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</row>
    <row r="211" spans="2:76" x14ac:dyDescent="0.3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</row>
    <row r="212" spans="2:76" x14ac:dyDescent="0.3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</row>
    <row r="213" spans="2:76" x14ac:dyDescent="0.3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</row>
    <row r="214" spans="2:76" x14ac:dyDescent="0.3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</row>
    <row r="215" spans="2:76" x14ac:dyDescent="0.3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</row>
    <row r="216" spans="2:76" x14ac:dyDescent="0.3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</row>
    <row r="217" spans="2:76" x14ac:dyDescent="0.3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</row>
    <row r="218" spans="2:76" x14ac:dyDescent="0.3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</row>
    <row r="219" spans="2:76" x14ac:dyDescent="0.3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</row>
    <row r="220" spans="2:76" x14ac:dyDescent="0.3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</row>
    <row r="221" spans="2:76" x14ac:dyDescent="0.3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</row>
    <row r="222" spans="2:76" x14ac:dyDescent="0.3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</row>
    <row r="223" spans="2:76" x14ac:dyDescent="0.3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</row>
    <row r="224" spans="2:76" x14ac:dyDescent="0.3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</row>
    <row r="225" spans="2:76" x14ac:dyDescent="0.3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</row>
    <row r="226" spans="2:76" x14ac:dyDescent="0.3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</row>
    <row r="227" spans="2:76" x14ac:dyDescent="0.3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</row>
    <row r="228" spans="2:76" x14ac:dyDescent="0.3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</row>
    <row r="229" spans="2:76" x14ac:dyDescent="0.3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</row>
    <row r="230" spans="2:76" x14ac:dyDescent="0.3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</row>
    <row r="231" spans="2:76" x14ac:dyDescent="0.3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</row>
    <row r="232" spans="2:76" x14ac:dyDescent="0.3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</row>
    <row r="233" spans="2:76" x14ac:dyDescent="0.3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</row>
    <row r="234" spans="2:76" x14ac:dyDescent="0.3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</row>
    <row r="235" spans="2:76" x14ac:dyDescent="0.3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</row>
    <row r="236" spans="2:76" x14ac:dyDescent="0.3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</row>
    <row r="237" spans="2:76" x14ac:dyDescent="0.3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</row>
    <row r="238" spans="2:76" x14ac:dyDescent="0.3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</row>
    <row r="239" spans="2:76" x14ac:dyDescent="0.3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</row>
    <row r="240" spans="2:76" x14ac:dyDescent="0.3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</row>
    <row r="241" spans="2:76" x14ac:dyDescent="0.3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</row>
    <row r="242" spans="2:76" x14ac:dyDescent="0.3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</row>
    <row r="243" spans="2:76" x14ac:dyDescent="0.3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</row>
    <row r="244" spans="2:76" x14ac:dyDescent="0.3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</row>
    <row r="245" spans="2:76" x14ac:dyDescent="0.3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</row>
    <row r="246" spans="2:76" x14ac:dyDescent="0.3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</row>
    <row r="247" spans="2:76" x14ac:dyDescent="0.3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</row>
    <row r="248" spans="2:76" x14ac:dyDescent="0.3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</row>
    <row r="249" spans="2:76" x14ac:dyDescent="0.3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</row>
    <row r="250" spans="2:76" x14ac:dyDescent="0.3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</row>
    <row r="251" spans="2:76" x14ac:dyDescent="0.3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</row>
    <row r="252" spans="2:76" x14ac:dyDescent="0.3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</row>
    <row r="253" spans="2:76" x14ac:dyDescent="0.3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</row>
    <row r="254" spans="2:76" x14ac:dyDescent="0.3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</row>
    <row r="255" spans="2:76" x14ac:dyDescent="0.3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</row>
    <row r="256" spans="2:76" x14ac:dyDescent="0.3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</row>
    <row r="257" spans="2:76" x14ac:dyDescent="0.3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</row>
    <row r="258" spans="2:76" x14ac:dyDescent="0.3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</row>
    <row r="259" spans="2:76" x14ac:dyDescent="0.3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</row>
    <row r="260" spans="2:76" x14ac:dyDescent="0.3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</row>
    <row r="261" spans="2:76" x14ac:dyDescent="0.3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</row>
    <row r="262" spans="2:76" x14ac:dyDescent="0.3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</row>
    <row r="263" spans="2:76" x14ac:dyDescent="0.3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</row>
    <row r="264" spans="2:76" x14ac:dyDescent="0.3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</row>
    <row r="265" spans="2:76" x14ac:dyDescent="0.3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</row>
    <row r="266" spans="2:76" x14ac:dyDescent="0.3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</row>
    <row r="267" spans="2:76" x14ac:dyDescent="0.3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</row>
    <row r="268" spans="2:76" x14ac:dyDescent="0.3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</row>
    <row r="269" spans="2:76" x14ac:dyDescent="0.3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</row>
    <row r="270" spans="2:76" x14ac:dyDescent="0.3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</row>
    <row r="271" spans="2:76" x14ac:dyDescent="0.3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</row>
    <row r="272" spans="2:76" x14ac:dyDescent="0.3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</row>
    <row r="273" spans="2:76" x14ac:dyDescent="0.3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</row>
    <row r="274" spans="2:76" x14ac:dyDescent="0.3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</row>
    <row r="275" spans="2:76" x14ac:dyDescent="0.3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  <c r="BX275" s="26"/>
    </row>
    <row r="276" spans="2:76" x14ac:dyDescent="0.3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</row>
    <row r="277" spans="2:76" x14ac:dyDescent="0.3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</row>
    <row r="278" spans="2:76" x14ac:dyDescent="0.3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</row>
    <row r="279" spans="2:76" x14ac:dyDescent="0.3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</row>
    <row r="280" spans="2:76" x14ac:dyDescent="0.3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</row>
    <row r="281" spans="2:76" x14ac:dyDescent="0.3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</row>
    <row r="282" spans="2:76" x14ac:dyDescent="0.3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</row>
    <row r="283" spans="2:76" x14ac:dyDescent="0.3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</row>
    <row r="284" spans="2:76" x14ac:dyDescent="0.3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</row>
    <row r="285" spans="2:76" x14ac:dyDescent="0.3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</row>
    <row r="286" spans="2:76" x14ac:dyDescent="0.3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</row>
    <row r="287" spans="2:76" x14ac:dyDescent="0.3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</row>
    <row r="288" spans="2:76" x14ac:dyDescent="0.3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</row>
    <row r="289" spans="2:76" x14ac:dyDescent="0.3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</row>
    <row r="290" spans="2:76" x14ac:dyDescent="0.3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</row>
    <row r="291" spans="2:76" x14ac:dyDescent="0.3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</row>
    <row r="292" spans="2:76" x14ac:dyDescent="0.3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</row>
    <row r="293" spans="2:76" x14ac:dyDescent="0.3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</row>
    <row r="294" spans="2:76" x14ac:dyDescent="0.3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</row>
    <row r="295" spans="2:76" x14ac:dyDescent="0.3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</row>
    <row r="296" spans="2:76" x14ac:dyDescent="0.3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</row>
    <row r="297" spans="2:76" x14ac:dyDescent="0.3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</row>
    <row r="298" spans="2:76" x14ac:dyDescent="0.3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</row>
    <row r="299" spans="2:76" x14ac:dyDescent="0.3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</row>
    <row r="300" spans="2:76" x14ac:dyDescent="0.3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</row>
    <row r="301" spans="2:76" x14ac:dyDescent="0.3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</row>
    <row r="302" spans="2:76" x14ac:dyDescent="0.3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</row>
    <row r="303" spans="2:76" x14ac:dyDescent="0.3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</row>
    <row r="304" spans="2:76" x14ac:dyDescent="0.3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</row>
    <row r="305" spans="2:76" x14ac:dyDescent="0.3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</row>
    <row r="306" spans="2:76" x14ac:dyDescent="0.3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</row>
    <row r="307" spans="2:76" x14ac:dyDescent="0.3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</row>
    <row r="308" spans="2:76" x14ac:dyDescent="0.3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</row>
    <row r="309" spans="2:76" x14ac:dyDescent="0.3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</row>
    <row r="310" spans="2:76" x14ac:dyDescent="0.3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</row>
    <row r="311" spans="2:76" x14ac:dyDescent="0.3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</row>
    <row r="312" spans="2:76" x14ac:dyDescent="0.3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</row>
    <row r="313" spans="2:76" x14ac:dyDescent="0.3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</row>
    <row r="314" spans="2:76" x14ac:dyDescent="0.3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</row>
    <row r="315" spans="2:76" x14ac:dyDescent="0.3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</row>
    <row r="316" spans="2:76" x14ac:dyDescent="0.3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</row>
    <row r="317" spans="2:76" x14ac:dyDescent="0.3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</row>
    <row r="318" spans="2:76" x14ac:dyDescent="0.3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</row>
    <row r="319" spans="2:76" x14ac:dyDescent="0.3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</row>
    <row r="320" spans="2:76" x14ac:dyDescent="0.3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</row>
    <row r="321" spans="2:76" x14ac:dyDescent="0.3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</row>
    <row r="322" spans="2:76" x14ac:dyDescent="0.3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</row>
    <row r="323" spans="2:76" x14ac:dyDescent="0.3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</row>
    <row r="324" spans="2:76" x14ac:dyDescent="0.3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</row>
    <row r="325" spans="2:76" x14ac:dyDescent="0.3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</row>
    <row r="326" spans="2:76" x14ac:dyDescent="0.3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</row>
    <row r="327" spans="2:76" x14ac:dyDescent="0.3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</row>
    <row r="328" spans="2:76" x14ac:dyDescent="0.3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</row>
    <row r="329" spans="2:76" x14ac:dyDescent="0.3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</row>
    <row r="330" spans="2:76" x14ac:dyDescent="0.3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</row>
    <row r="331" spans="2:76" x14ac:dyDescent="0.3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</row>
    <row r="332" spans="2:76" x14ac:dyDescent="0.3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</row>
    <row r="333" spans="2:76" x14ac:dyDescent="0.3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</row>
    <row r="334" spans="2:76" x14ac:dyDescent="0.3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</row>
    <row r="335" spans="2:76" x14ac:dyDescent="0.3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</row>
    <row r="336" spans="2:76" x14ac:dyDescent="0.3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</row>
    <row r="337" spans="2:76" x14ac:dyDescent="0.3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</row>
    <row r="338" spans="2:76" x14ac:dyDescent="0.3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</row>
    <row r="339" spans="2:76" x14ac:dyDescent="0.3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</row>
    <row r="340" spans="2:76" x14ac:dyDescent="0.3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</row>
    <row r="341" spans="2:76" x14ac:dyDescent="0.3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</row>
    <row r="342" spans="2:76" x14ac:dyDescent="0.3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</row>
    <row r="343" spans="2:76" x14ac:dyDescent="0.3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</row>
    <row r="344" spans="2:76" x14ac:dyDescent="0.3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</row>
    <row r="345" spans="2:76" x14ac:dyDescent="0.3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</row>
    <row r="346" spans="2:76" x14ac:dyDescent="0.3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</row>
    <row r="347" spans="2:76" x14ac:dyDescent="0.3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</row>
    <row r="348" spans="2:76" x14ac:dyDescent="0.3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</row>
    <row r="349" spans="2:76" x14ac:dyDescent="0.3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</row>
    <row r="350" spans="2:76" x14ac:dyDescent="0.3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</row>
    <row r="351" spans="2:76" x14ac:dyDescent="0.3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</row>
    <row r="352" spans="2:76" x14ac:dyDescent="0.3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</row>
    <row r="353" spans="2:76" x14ac:dyDescent="0.3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</row>
    <row r="354" spans="2:76" x14ac:dyDescent="0.3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</row>
    <row r="355" spans="2:76" x14ac:dyDescent="0.3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</row>
    <row r="356" spans="2:76" x14ac:dyDescent="0.3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</row>
    <row r="357" spans="2:76" x14ac:dyDescent="0.3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/>
      <c r="BW357" s="26"/>
      <c r="BX357" s="26"/>
    </row>
    <row r="358" spans="2:76" x14ac:dyDescent="0.3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</row>
    <row r="359" spans="2:76" x14ac:dyDescent="0.3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  <c r="BX359" s="26"/>
    </row>
    <row r="360" spans="2:76" x14ac:dyDescent="0.3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</row>
    <row r="361" spans="2:76" x14ac:dyDescent="0.3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  <c r="BX361" s="26"/>
    </row>
    <row r="362" spans="2:76" x14ac:dyDescent="0.3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</row>
    <row r="363" spans="2:76" x14ac:dyDescent="0.3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  <c r="BX363" s="26"/>
    </row>
    <row r="364" spans="2:76" x14ac:dyDescent="0.3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</row>
    <row r="365" spans="2:76" x14ac:dyDescent="0.3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</row>
    <row r="366" spans="2:76" x14ac:dyDescent="0.3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</row>
    <row r="367" spans="2:76" x14ac:dyDescent="0.3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</row>
    <row r="368" spans="2:76" x14ac:dyDescent="0.3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  <c r="BX368" s="26"/>
    </row>
    <row r="369" spans="2:76" x14ac:dyDescent="0.3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6"/>
      <c r="BN369" s="26"/>
      <c r="BO369" s="26"/>
      <c r="BP369" s="26"/>
      <c r="BQ369" s="26"/>
      <c r="BR369" s="26"/>
      <c r="BS369" s="26"/>
      <c r="BT369" s="26"/>
      <c r="BU369" s="26"/>
      <c r="BV369" s="26"/>
      <c r="BW369" s="26"/>
      <c r="BX369" s="26"/>
    </row>
    <row r="370" spans="2:76" x14ac:dyDescent="0.3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</row>
    <row r="371" spans="2:76" x14ac:dyDescent="0.3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</row>
    <row r="372" spans="2:76" x14ac:dyDescent="0.3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  <c r="BX372" s="26"/>
    </row>
    <row r="373" spans="2:76" x14ac:dyDescent="0.3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</row>
    <row r="374" spans="2:76" x14ac:dyDescent="0.3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</row>
    <row r="375" spans="2:76" x14ac:dyDescent="0.3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</row>
    <row r="376" spans="2:76" x14ac:dyDescent="0.3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</row>
    <row r="377" spans="2:76" x14ac:dyDescent="0.3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</row>
    <row r="378" spans="2:76" x14ac:dyDescent="0.3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</row>
    <row r="379" spans="2:76" x14ac:dyDescent="0.3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</row>
    <row r="380" spans="2:76" x14ac:dyDescent="0.3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  <c r="BM380" s="26"/>
      <c r="BN380" s="26"/>
      <c r="BO380" s="26"/>
      <c r="BP380" s="26"/>
      <c r="BQ380" s="26"/>
      <c r="BR380" s="26"/>
      <c r="BS380" s="26"/>
      <c r="BT380" s="26"/>
      <c r="BU380" s="26"/>
      <c r="BV380" s="26"/>
      <c r="BW380" s="26"/>
      <c r="BX380" s="26"/>
    </row>
    <row r="381" spans="2:76" x14ac:dyDescent="0.3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</row>
    <row r="382" spans="2:76" x14ac:dyDescent="0.3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6"/>
    </row>
    <row r="383" spans="2:76" x14ac:dyDescent="0.3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  <c r="BX383" s="26"/>
    </row>
    <row r="384" spans="2:76" x14ac:dyDescent="0.3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/>
      <c r="BU384" s="26"/>
      <c r="BV384" s="26"/>
      <c r="BW384" s="26"/>
      <c r="BX384" s="26"/>
    </row>
    <row r="385" spans="2:76" x14ac:dyDescent="0.3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</row>
    <row r="386" spans="2:76" x14ac:dyDescent="0.3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  <c r="BX386" s="26"/>
    </row>
    <row r="387" spans="2:76" x14ac:dyDescent="0.3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</row>
    <row r="388" spans="2:76" x14ac:dyDescent="0.3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</row>
    <row r="389" spans="2:76" x14ac:dyDescent="0.3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/>
      <c r="BS389" s="26"/>
      <c r="BT389" s="26"/>
      <c r="BU389" s="26"/>
      <c r="BV389" s="26"/>
      <c r="BW389" s="26"/>
      <c r="BX389" s="26"/>
    </row>
    <row r="390" spans="2:76" x14ac:dyDescent="0.3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  <c r="BM390" s="26"/>
      <c r="BN390" s="26"/>
      <c r="BO390" s="26"/>
      <c r="BP390" s="26"/>
      <c r="BQ390" s="26"/>
      <c r="BR390" s="26"/>
      <c r="BS390" s="26"/>
      <c r="BT390" s="26"/>
      <c r="BU390" s="26"/>
      <c r="BV390" s="26"/>
      <c r="BW390" s="26"/>
      <c r="BX390" s="26"/>
    </row>
    <row r="391" spans="2:76" x14ac:dyDescent="0.3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  <c r="BM391" s="26"/>
      <c r="BN391" s="26"/>
      <c r="BO391" s="26"/>
      <c r="BP391" s="26"/>
      <c r="BQ391" s="26"/>
      <c r="BR391" s="26"/>
      <c r="BS391" s="26"/>
      <c r="BT391" s="26"/>
      <c r="BU391" s="26"/>
      <c r="BV391" s="26"/>
      <c r="BW391" s="26"/>
      <c r="BX391" s="26"/>
    </row>
    <row r="392" spans="2:76" x14ac:dyDescent="0.3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  <c r="BM392" s="26"/>
      <c r="BN392" s="26"/>
      <c r="BO392" s="26"/>
      <c r="BP392" s="26"/>
      <c r="BQ392" s="26"/>
      <c r="BR392" s="26"/>
      <c r="BS392" s="26"/>
      <c r="BT392" s="26"/>
      <c r="BU392" s="26"/>
      <c r="BV392" s="26"/>
      <c r="BW392" s="26"/>
      <c r="BX392" s="26"/>
    </row>
    <row r="393" spans="2:76" x14ac:dyDescent="0.3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  <c r="BR393" s="26"/>
      <c r="BS393" s="26"/>
      <c r="BT393" s="26"/>
      <c r="BU393" s="26"/>
      <c r="BV393" s="26"/>
      <c r="BW393" s="26"/>
      <c r="BX393" s="26"/>
    </row>
    <row r="394" spans="2:76" x14ac:dyDescent="0.3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  <c r="BM394" s="26"/>
      <c r="BN394" s="26"/>
      <c r="BO394" s="26"/>
      <c r="BP394" s="26"/>
      <c r="BQ394" s="26"/>
      <c r="BR394" s="26"/>
      <c r="BS394" s="26"/>
      <c r="BT394" s="26"/>
      <c r="BU394" s="26"/>
      <c r="BV394" s="26"/>
      <c r="BW394" s="26"/>
      <c r="BX394" s="26"/>
    </row>
    <row r="395" spans="2:76" x14ac:dyDescent="0.3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  <c r="BM395" s="26"/>
      <c r="BN395" s="26"/>
      <c r="BO395" s="26"/>
      <c r="BP395" s="26"/>
      <c r="BQ395" s="26"/>
      <c r="BR395" s="26"/>
      <c r="BS395" s="26"/>
      <c r="BT395" s="26"/>
      <c r="BU395" s="26"/>
      <c r="BV395" s="26"/>
      <c r="BW395" s="26"/>
      <c r="BX395" s="26"/>
    </row>
    <row r="396" spans="2:76" x14ac:dyDescent="0.3"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  <c r="BM396" s="26"/>
      <c r="BN396" s="26"/>
      <c r="BO396" s="26"/>
      <c r="BP396" s="26"/>
      <c r="BQ396" s="26"/>
      <c r="BR396" s="26"/>
      <c r="BS396" s="26"/>
      <c r="BT396" s="26"/>
      <c r="BU396" s="26"/>
      <c r="BV396" s="26"/>
      <c r="BW396" s="26"/>
      <c r="BX396" s="26"/>
    </row>
    <row r="397" spans="2:76" x14ac:dyDescent="0.3"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  <c r="BM397" s="26"/>
      <c r="BN397" s="26"/>
      <c r="BO397" s="26"/>
      <c r="BP397" s="26"/>
      <c r="BQ397" s="26"/>
      <c r="BR397" s="26"/>
      <c r="BS397" s="26"/>
      <c r="BT397" s="26"/>
      <c r="BU397" s="26"/>
      <c r="BV397" s="26"/>
      <c r="BW397" s="26"/>
      <c r="BX397" s="26"/>
    </row>
    <row r="398" spans="2:76" x14ac:dyDescent="0.3"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  <c r="BM398" s="26"/>
      <c r="BN398" s="26"/>
      <c r="BO398" s="26"/>
      <c r="BP398" s="26"/>
      <c r="BQ398" s="26"/>
      <c r="BR398" s="26"/>
      <c r="BS398" s="26"/>
      <c r="BT398" s="26"/>
      <c r="BU398" s="26"/>
      <c r="BV398" s="26"/>
      <c r="BW398" s="26"/>
      <c r="BX398" s="26"/>
    </row>
    <row r="399" spans="2:76" x14ac:dyDescent="0.3"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  <c r="BS399" s="26"/>
      <c r="BT399" s="26"/>
      <c r="BU399" s="26"/>
      <c r="BV399" s="26"/>
      <c r="BW399" s="26"/>
      <c r="BX399" s="26"/>
    </row>
    <row r="400" spans="2:76" x14ac:dyDescent="0.3"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  <c r="BM400" s="26"/>
      <c r="BN400" s="26"/>
      <c r="BO400" s="26"/>
      <c r="BP400" s="26"/>
      <c r="BQ400" s="26"/>
      <c r="BR400" s="26"/>
      <c r="BS400" s="26"/>
      <c r="BT400" s="26"/>
      <c r="BU400" s="26"/>
      <c r="BV400" s="26"/>
      <c r="BW400" s="26"/>
      <c r="BX400" s="26"/>
    </row>
    <row r="401" spans="2:76" x14ac:dyDescent="0.3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  <c r="BL401" s="26"/>
      <c r="BM401" s="26"/>
      <c r="BN401" s="26"/>
      <c r="BO401" s="26"/>
      <c r="BP401" s="26"/>
      <c r="BQ401" s="26"/>
      <c r="BR401" s="26"/>
      <c r="BS401" s="26"/>
      <c r="BT401" s="26"/>
      <c r="BU401" s="26"/>
      <c r="BV401" s="26"/>
      <c r="BW401" s="26"/>
      <c r="BX401" s="26"/>
    </row>
    <row r="402" spans="2:76" x14ac:dyDescent="0.3"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  <c r="BM402" s="26"/>
      <c r="BN402" s="26"/>
      <c r="BO402" s="26"/>
      <c r="BP402" s="26"/>
      <c r="BQ402" s="26"/>
      <c r="BR402" s="26"/>
      <c r="BS402" s="26"/>
      <c r="BT402" s="26"/>
      <c r="BU402" s="26"/>
      <c r="BV402" s="26"/>
      <c r="BW402" s="26"/>
      <c r="BX402" s="26"/>
    </row>
    <row r="403" spans="2:76" x14ac:dyDescent="0.3"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  <c r="BM403" s="26"/>
      <c r="BN403" s="26"/>
      <c r="BO403" s="26"/>
      <c r="BP403" s="26"/>
      <c r="BQ403" s="26"/>
      <c r="BR403" s="26"/>
      <c r="BS403" s="26"/>
      <c r="BT403" s="26"/>
      <c r="BU403" s="26"/>
      <c r="BV403" s="26"/>
      <c r="BW403" s="26"/>
      <c r="BX403" s="26"/>
    </row>
    <row r="404" spans="2:76" x14ac:dyDescent="0.3"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  <c r="BM404" s="26"/>
      <c r="BN404" s="26"/>
      <c r="BO404" s="26"/>
      <c r="BP404" s="26"/>
      <c r="BQ404" s="26"/>
      <c r="BR404" s="26"/>
      <c r="BS404" s="26"/>
      <c r="BT404" s="26"/>
      <c r="BU404" s="26"/>
      <c r="BV404" s="26"/>
      <c r="BW404" s="26"/>
      <c r="BX404" s="26"/>
    </row>
    <row r="405" spans="2:76" x14ac:dyDescent="0.3"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  <c r="BL405" s="26"/>
      <c r="BM405" s="26"/>
      <c r="BN405" s="26"/>
      <c r="BO405" s="26"/>
      <c r="BP405" s="26"/>
      <c r="BQ405" s="26"/>
      <c r="BR405" s="26"/>
      <c r="BS405" s="26"/>
      <c r="BT405" s="26"/>
      <c r="BU405" s="26"/>
      <c r="BV405" s="26"/>
      <c r="BW405" s="26"/>
      <c r="BX405" s="26"/>
    </row>
    <row r="406" spans="2:76" x14ac:dyDescent="0.3"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  <c r="BM406" s="26"/>
      <c r="BN406" s="26"/>
      <c r="BO406" s="26"/>
      <c r="BP406" s="26"/>
      <c r="BQ406" s="26"/>
      <c r="BR406" s="26"/>
      <c r="BS406" s="26"/>
      <c r="BT406" s="26"/>
      <c r="BU406" s="26"/>
      <c r="BV406" s="26"/>
      <c r="BW406" s="26"/>
      <c r="BX406" s="26"/>
    </row>
    <row r="407" spans="2:76" x14ac:dyDescent="0.3"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  <c r="BM407" s="26"/>
      <c r="BN407" s="26"/>
      <c r="BO407" s="26"/>
      <c r="BP407" s="26"/>
      <c r="BQ407" s="26"/>
      <c r="BR407" s="26"/>
      <c r="BS407" s="26"/>
      <c r="BT407" s="26"/>
      <c r="BU407" s="26"/>
      <c r="BV407" s="26"/>
      <c r="BW407" s="26"/>
      <c r="BX407" s="26"/>
    </row>
    <row r="408" spans="2:76" x14ac:dyDescent="0.3"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  <c r="BM408" s="26"/>
      <c r="BN408" s="26"/>
      <c r="BO408" s="26"/>
      <c r="BP408" s="26"/>
      <c r="BQ408" s="26"/>
      <c r="BR408" s="26"/>
      <c r="BS408" s="26"/>
      <c r="BT408" s="26"/>
      <c r="BU408" s="26"/>
      <c r="BV408" s="26"/>
      <c r="BW408" s="26"/>
      <c r="BX408" s="26"/>
    </row>
    <row r="409" spans="2:76" x14ac:dyDescent="0.3"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  <c r="BM409" s="26"/>
      <c r="BN409" s="26"/>
      <c r="BO409" s="26"/>
      <c r="BP409" s="26"/>
      <c r="BQ409" s="26"/>
      <c r="BR409" s="26"/>
      <c r="BS409" s="26"/>
      <c r="BT409" s="26"/>
      <c r="BU409" s="26"/>
      <c r="BV409" s="26"/>
      <c r="BW409" s="26"/>
      <c r="BX409" s="26"/>
    </row>
    <row r="410" spans="2:76" x14ac:dyDescent="0.3"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  <c r="BM410" s="26"/>
      <c r="BN410" s="26"/>
      <c r="BO410" s="26"/>
      <c r="BP410" s="26"/>
      <c r="BQ410" s="26"/>
      <c r="BR410" s="26"/>
      <c r="BS410" s="26"/>
      <c r="BT410" s="26"/>
      <c r="BU410" s="26"/>
      <c r="BV410" s="26"/>
      <c r="BW410" s="26"/>
      <c r="BX410" s="26"/>
    </row>
    <row r="411" spans="2:76" x14ac:dyDescent="0.3"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  <c r="BM411" s="26"/>
      <c r="BN411" s="26"/>
      <c r="BO411" s="26"/>
      <c r="BP411" s="26"/>
      <c r="BQ411" s="26"/>
      <c r="BR411" s="26"/>
      <c r="BS411" s="26"/>
      <c r="BT411" s="26"/>
      <c r="BU411" s="26"/>
      <c r="BV411" s="26"/>
      <c r="BW411" s="26"/>
      <c r="BX411" s="26"/>
    </row>
    <row r="412" spans="2:76" x14ac:dyDescent="0.3"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  <c r="BM412" s="26"/>
      <c r="BN412" s="26"/>
      <c r="BO412" s="26"/>
      <c r="BP412" s="26"/>
      <c r="BQ412" s="26"/>
      <c r="BR412" s="26"/>
      <c r="BS412" s="26"/>
      <c r="BT412" s="26"/>
      <c r="BU412" s="26"/>
      <c r="BV412" s="26"/>
      <c r="BW412" s="26"/>
      <c r="BX412" s="26"/>
    </row>
    <row r="413" spans="2:76" x14ac:dyDescent="0.3"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  <c r="BM413" s="26"/>
      <c r="BN413" s="26"/>
      <c r="BO413" s="26"/>
      <c r="BP413" s="26"/>
      <c r="BQ413" s="26"/>
      <c r="BR413" s="26"/>
      <c r="BS413" s="26"/>
      <c r="BT413" s="26"/>
      <c r="BU413" s="26"/>
      <c r="BV413" s="26"/>
      <c r="BW413" s="26"/>
      <c r="BX413" s="26"/>
    </row>
    <row r="414" spans="2:76" x14ac:dyDescent="0.3"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  <c r="BM414" s="26"/>
      <c r="BN414" s="26"/>
      <c r="BO414" s="26"/>
      <c r="BP414" s="26"/>
      <c r="BQ414" s="26"/>
      <c r="BR414" s="26"/>
      <c r="BS414" s="26"/>
      <c r="BT414" s="26"/>
      <c r="BU414" s="26"/>
      <c r="BV414" s="26"/>
      <c r="BW414" s="26"/>
      <c r="BX414" s="26"/>
    </row>
    <row r="415" spans="2:76" x14ac:dyDescent="0.3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  <c r="BM415" s="26"/>
      <c r="BN415" s="26"/>
      <c r="BO415" s="26"/>
      <c r="BP415" s="26"/>
      <c r="BQ415" s="26"/>
      <c r="BR415" s="26"/>
      <c r="BS415" s="26"/>
      <c r="BT415" s="26"/>
      <c r="BU415" s="26"/>
      <c r="BV415" s="26"/>
      <c r="BW415" s="26"/>
      <c r="BX415" s="26"/>
    </row>
    <row r="416" spans="2:76" x14ac:dyDescent="0.3"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  <c r="BL416" s="26"/>
      <c r="BM416" s="26"/>
      <c r="BN416" s="26"/>
      <c r="BO416" s="26"/>
      <c r="BP416" s="26"/>
      <c r="BQ416" s="26"/>
      <c r="BR416" s="26"/>
      <c r="BS416" s="26"/>
      <c r="BT416" s="26"/>
      <c r="BU416" s="26"/>
      <c r="BV416" s="26"/>
      <c r="BW416" s="26"/>
      <c r="BX416" s="26"/>
    </row>
    <row r="417" spans="2:76" x14ac:dyDescent="0.3"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  <c r="BL417" s="26"/>
      <c r="BM417" s="26"/>
      <c r="BN417" s="26"/>
      <c r="BO417" s="26"/>
      <c r="BP417" s="26"/>
      <c r="BQ417" s="26"/>
      <c r="BR417" s="26"/>
      <c r="BS417" s="26"/>
      <c r="BT417" s="26"/>
      <c r="BU417" s="26"/>
      <c r="BV417" s="26"/>
      <c r="BW417" s="26"/>
      <c r="BX417" s="26"/>
    </row>
    <row r="418" spans="2:76" x14ac:dyDescent="0.3"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  <c r="BM418" s="26"/>
      <c r="BN418" s="26"/>
      <c r="BO418" s="26"/>
      <c r="BP418" s="26"/>
      <c r="BQ418" s="26"/>
      <c r="BR418" s="26"/>
      <c r="BS418" s="26"/>
      <c r="BT418" s="26"/>
      <c r="BU418" s="26"/>
      <c r="BV418" s="26"/>
      <c r="BW418" s="26"/>
      <c r="BX418" s="26"/>
    </row>
    <row r="419" spans="2:76" x14ac:dyDescent="0.3"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  <c r="BL419" s="26"/>
      <c r="BM419" s="26"/>
      <c r="BN419" s="26"/>
      <c r="BO419" s="26"/>
      <c r="BP419" s="26"/>
      <c r="BQ419" s="26"/>
      <c r="BR419" s="26"/>
      <c r="BS419" s="26"/>
      <c r="BT419" s="26"/>
      <c r="BU419" s="26"/>
      <c r="BV419" s="26"/>
      <c r="BW419" s="26"/>
      <c r="BX419" s="26"/>
    </row>
    <row r="420" spans="2:76" x14ac:dyDescent="0.3"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  <c r="BK420" s="26"/>
      <c r="BL420" s="26"/>
      <c r="BM420" s="26"/>
      <c r="BN420" s="26"/>
      <c r="BO420" s="26"/>
      <c r="BP420" s="26"/>
      <c r="BQ420" s="26"/>
      <c r="BR420" s="26"/>
      <c r="BS420" s="26"/>
      <c r="BT420" s="26"/>
      <c r="BU420" s="26"/>
      <c r="BV420" s="26"/>
      <c r="BW420" s="26"/>
      <c r="BX420" s="26"/>
    </row>
    <row r="421" spans="2:76" x14ac:dyDescent="0.3"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  <c r="BL421" s="26"/>
      <c r="BM421" s="26"/>
      <c r="BN421" s="26"/>
      <c r="BO421" s="26"/>
      <c r="BP421" s="26"/>
      <c r="BQ421" s="26"/>
      <c r="BR421" s="26"/>
      <c r="BS421" s="26"/>
      <c r="BT421" s="26"/>
      <c r="BU421" s="26"/>
      <c r="BV421" s="26"/>
      <c r="BW421" s="26"/>
      <c r="BX421" s="26"/>
    </row>
    <row r="422" spans="2:76" x14ac:dyDescent="0.3"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  <c r="BJ422" s="26"/>
      <c r="BK422" s="26"/>
      <c r="BL422" s="26"/>
      <c r="BM422" s="26"/>
      <c r="BN422" s="26"/>
      <c r="BO422" s="26"/>
      <c r="BP422" s="26"/>
      <c r="BQ422" s="26"/>
      <c r="BR422" s="26"/>
      <c r="BS422" s="26"/>
      <c r="BT422" s="26"/>
      <c r="BU422" s="26"/>
      <c r="BV422" s="26"/>
      <c r="BW422" s="26"/>
      <c r="BX422" s="26"/>
    </row>
    <row r="423" spans="2:76" x14ac:dyDescent="0.3"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  <c r="BL423" s="26"/>
      <c r="BM423" s="26"/>
      <c r="BN423" s="26"/>
      <c r="BO423" s="26"/>
      <c r="BP423" s="26"/>
      <c r="BQ423" s="26"/>
      <c r="BR423" s="26"/>
      <c r="BS423" s="26"/>
      <c r="BT423" s="26"/>
      <c r="BU423" s="26"/>
      <c r="BV423" s="26"/>
      <c r="BW423" s="26"/>
      <c r="BX423" s="26"/>
    </row>
    <row r="424" spans="2:76" x14ac:dyDescent="0.3"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  <c r="BM424" s="26"/>
      <c r="BN424" s="26"/>
      <c r="BO424" s="26"/>
      <c r="BP424" s="26"/>
      <c r="BQ424" s="26"/>
      <c r="BR424" s="26"/>
      <c r="BS424" s="26"/>
      <c r="BT424" s="26"/>
      <c r="BU424" s="26"/>
      <c r="BV424" s="26"/>
      <c r="BW424" s="26"/>
      <c r="BX424" s="26"/>
    </row>
    <row r="425" spans="2:76" x14ac:dyDescent="0.3"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  <c r="BL425" s="26"/>
      <c r="BM425" s="26"/>
      <c r="BN425" s="26"/>
      <c r="BO425" s="26"/>
      <c r="BP425" s="26"/>
      <c r="BQ425" s="26"/>
      <c r="BR425" s="26"/>
      <c r="BS425" s="26"/>
      <c r="BT425" s="26"/>
      <c r="BU425" s="26"/>
      <c r="BV425" s="26"/>
      <c r="BW425" s="26"/>
      <c r="BX425" s="26"/>
    </row>
    <row r="426" spans="2:76" x14ac:dyDescent="0.3"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  <c r="BL426" s="26"/>
      <c r="BM426" s="26"/>
      <c r="BN426" s="26"/>
      <c r="BO426" s="26"/>
      <c r="BP426" s="26"/>
      <c r="BQ426" s="26"/>
      <c r="BR426" s="26"/>
      <c r="BS426" s="26"/>
      <c r="BT426" s="26"/>
      <c r="BU426" s="26"/>
      <c r="BV426" s="26"/>
      <c r="BW426" s="26"/>
      <c r="BX426" s="26"/>
    </row>
    <row r="427" spans="2:76" x14ac:dyDescent="0.3"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  <c r="BM427" s="26"/>
      <c r="BN427" s="26"/>
      <c r="BO427" s="26"/>
      <c r="BP427" s="26"/>
      <c r="BQ427" s="26"/>
      <c r="BR427" s="26"/>
      <c r="BS427" s="26"/>
      <c r="BT427" s="26"/>
      <c r="BU427" s="26"/>
      <c r="BV427" s="26"/>
      <c r="BW427" s="26"/>
      <c r="BX427" s="26"/>
    </row>
    <row r="428" spans="2:76" x14ac:dyDescent="0.3"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  <c r="BL428" s="26"/>
      <c r="BM428" s="26"/>
      <c r="BN428" s="26"/>
      <c r="BO428" s="26"/>
      <c r="BP428" s="26"/>
      <c r="BQ428" s="26"/>
      <c r="BR428" s="26"/>
      <c r="BS428" s="26"/>
      <c r="BT428" s="26"/>
      <c r="BU428" s="26"/>
      <c r="BV428" s="26"/>
      <c r="BW428" s="26"/>
      <c r="BX428" s="26"/>
    </row>
    <row r="429" spans="2:76" x14ac:dyDescent="0.3"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  <c r="BL429" s="26"/>
      <c r="BM429" s="26"/>
      <c r="BN429" s="26"/>
      <c r="BO429" s="26"/>
      <c r="BP429" s="26"/>
      <c r="BQ429" s="26"/>
      <c r="BR429" s="26"/>
      <c r="BS429" s="26"/>
      <c r="BT429" s="26"/>
      <c r="BU429" s="26"/>
      <c r="BV429" s="26"/>
      <c r="BW429" s="26"/>
      <c r="BX429" s="26"/>
    </row>
    <row r="430" spans="2:76" x14ac:dyDescent="0.3"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  <c r="BM430" s="26"/>
      <c r="BN430" s="26"/>
      <c r="BO430" s="26"/>
      <c r="BP430" s="26"/>
      <c r="BQ430" s="26"/>
      <c r="BR430" s="26"/>
      <c r="BS430" s="26"/>
      <c r="BT430" s="26"/>
      <c r="BU430" s="26"/>
      <c r="BV430" s="26"/>
      <c r="BW430" s="26"/>
      <c r="BX430" s="26"/>
    </row>
    <row r="431" spans="2:76" x14ac:dyDescent="0.3"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  <c r="AX431" s="26"/>
      <c r="AY431" s="26"/>
      <c r="AZ431" s="26"/>
      <c r="BA431" s="26"/>
      <c r="BB431" s="26"/>
      <c r="BC431" s="26"/>
      <c r="BD431" s="26"/>
      <c r="BE431" s="26"/>
      <c r="BF431" s="26"/>
      <c r="BG431" s="26"/>
      <c r="BH431" s="26"/>
      <c r="BI431" s="26"/>
      <c r="BJ431" s="26"/>
      <c r="BK431" s="26"/>
      <c r="BL431" s="26"/>
      <c r="BM431" s="26"/>
      <c r="BN431" s="26"/>
      <c r="BO431" s="26"/>
      <c r="BP431" s="26"/>
      <c r="BQ431" s="26"/>
      <c r="BR431" s="26"/>
      <c r="BS431" s="26"/>
      <c r="BT431" s="26"/>
      <c r="BU431" s="26"/>
      <c r="BV431" s="26"/>
      <c r="BW431" s="26"/>
      <c r="BX431" s="26"/>
    </row>
    <row r="432" spans="2:76" x14ac:dyDescent="0.3"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/>
      <c r="BD432" s="26"/>
      <c r="BE432" s="26"/>
      <c r="BF432" s="26"/>
      <c r="BG432" s="26"/>
      <c r="BH432" s="26"/>
      <c r="BI432" s="26"/>
      <c r="BJ432" s="26"/>
      <c r="BK432" s="26"/>
      <c r="BL432" s="26"/>
      <c r="BM432" s="26"/>
      <c r="BN432" s="26"/>
      <c r="BO432" s="26"/>
      <c r="BP432" s="26"/>
      <c r="BQ432" s="26"/>
      <c r="BR432" s="26"/>
      <c r="BS432" s="26"/>
      <c r="BT432" s="26"/>
      <c r="BU432" s="26"/>
      <c r="BV432" s="26"/>
      <c r="BW432" s="26"/>
      <c r="BX432" s="26"/>
    </row>
    <row r="433" spans="2:76" x14ac:dyDescent="0.3"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  <c r="BJ433" s="26"/>
      <c r="BK433" s="26"/>
      <c r="BL433" s="26"/>
      <c r="BM433" s="26"/>
      <c r="BN433" s="26"/>
      <c r="BO433" s="26"/>
      <c r="BP433" s="26"/>
      <c r="BQ433" s="26"/>
      <c r="BR433" s="26"/>
      <c r="BS433" s="26"/>
      <c r="BT433" s="26"/>
      <c r="BU433" s="26"/>
      <c r="BV433" s="26"/>
      <c r="BW433" s="26"/>
      <c r="BX433" s="26"/>
    </row>
    <row r="434" spans="2:76" x14ac:dyDescent="0.3"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  <c r="AX434" s="26"/>
      <c r="AY434" s="26"/>
      <c r="AZ434" s="26"/>
      <c r="BA434" s="26"/>
      <c r="BB434" s="26"/>
      <c r="BC434" s="26"/>
      <c r="BD434" s="26"/>
      <c r="BE434" s="26"/>
      <c r="BF434" s="26"/>
      <c r="BG434" s="26"/>
      <c r="BH434" s="26"/>
      <c r="BI434" s="26"/>
      <c r="BJ434" s="26"/>
      <c r="BK434" s="26"/>
      <c r="BL434" s="26"/>
      <c r="BM434" s="26"/>
      <c r="BN434" s="26"/>
      <c r="BO434" s="26"/>
      <c r="BP434" s="26"/>
      <c r="BQ434" s="26"/>
      <c r="BR434" s="26"/>
      <c r="BS434" s="26"/>
      <c r="BT434" s="26"/>
      <c r="BU434" s="26"/>
      <c r="BV434" s="26"/>
      <c r="BW434" s="26"/>
      <c r="BX434" s="26"/>
    </row>
    <row r="435" spans="2:76" x14ac:dyDescent="0.3"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  <c r="BJ435" s="26"/>
      <c r="BK435" s="26"/>
      <c r="BL435" s="26"/>
      <c r="BM435" s="26"/>
      <c r="BN435" s="26"/>
      <c r="BO435" s="26"/>
      <c r="BP435" s="26"/>
      <c r="BQ435" s="26"/>
      <c r="BR435" s="26"/>
      <c r="BS435" s="26"/>
      <c r="BT435" s="26"/>
      <c r="BU435" s="26"/>
      <c r="BV435" s="26"/>
      <c r="BW435" s="26"/>
      <c r="BX435" s="26"/>
    </row>
    <row r="436" spans="2:76" x14ac:dyDescent="0.3"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  <c r="BJ436" s="26"/>
      <c r="BK436" s="26"/>
      <c r="BL436" s="26"/>
      <c r="BM436" s="26"/>
      <c r="BN436" s="26"/>
      <c r="BO436" s="26"/>
      <c r="BP436" s="26"/>
      <c r="BQ436" s="26"/>
      <c r="BR436" s="26"/>
      <c r="BS436" s="26"/>
      <c r="BT436" s="26"/>
      <c r="BU436" s="26"/>
      <c r="BV436" s="26"/>
      <c r="BW436" s="26"/>
      <c r="BX436" s="26"/>
    </row>
    <row r="437" spans="2:76" x14ac:dyDescent="0.3"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  <c r="BJ437" s="26"/>
      <c r="BK437" s="26"/>
      <c r="BL437" s="26"/>
      <c r="BM437" s="26"/>
      <c r="BN437" s="26"/>
      <c r="BO437" s="26"/>
      <c r="BP437" s="26"/>
      <c r="BQ437" s="26"/>
      <c r="BR437" s="26"/>
      <c r="BS437" s="26"/>
      <c r="BT437" s="26"/>
      <c r="BU437" s="26"/>
      <c r="BV437" s="26"/>
      <c r="BW437" s="26"/>
      <c r="BX437" s="26"/>
    </row>
    <row r="438" spans="2:76" x14ac:dyDescent="0.3"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/>
      <c r="AY438" s="26"/>
      <c r="AZ438" s="26"/>
      <c r="BA438" s="26"/>
      <c r="BB438" s="26"/>
      <c r="BC438" s="26"/>
      <c r="BD438" s="26"/>
      <c r="BE438" s="26"/>
      <c r="BF438" s="26"/>
      <c r="BG438" s="26"/>
      <c r="BH438" s="26"/>
      <c r="BI438" s="26"/>
      <c r="BJ438" s="26"/>
      <c r="BK438" s="26"/>
      <c r="BL438" s="26"/>
      <c r="BM438" s="26"/>
      <c r="BN438" s="26"/>
      <c r="BO438" s="26"/>
      <c r="BP438" s="26"/>
      <c r="BQ438" s="26"/>
      <c r="BR438" s="26"/>
      <c r="BS438" s="26"/>
      <c r="BT438" s="26"/>
      <c r="BU438" s="26"/>
      <c r="BV438" s="26"/>
      <c r="BW438" s="26"/>
      <c r="BX438" s="26"/>
    </row>
    <row r="439" spans="2:76" x14ac:dyDescent="0.3"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26"/>
      <c r="BH439" s="26"/>
      <c r="BI439" s="26"/>
      <c r="BJ439" s="26"/>
      <c r="BK439" s="26"/>
      <c r="BL439" s="26"/>
      <c r="BM439" s="26"/>
      <c r="BN439" s="26"/>
      <c r="BO439" s="26"/>
      <c r="BP439" s="26"/>
      <c r="BQ439" s="26"/>
      <c r="BR439" s="26"/>
      <c r="BS439" s="26"/>
      <c r="BT439" s="26"/>
      <c r="BU439" s="26"/>
      <c r="BV439" s="26"/>
      <c r="BW439" s="26"/>
      <c r="BX439" s="26"/>
    </row>
    <row r="440" spans="2:76" x14ac:dyDescent="0.3"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  <c r="AX440" s="26"/>
      <c r="AY440" s="26"/>
      <c r="AZ440" s="26"/>
      <c r="BA440" s="26"/>
      <c r="BB440" s="26"/>
      <c r="BC440" s="26"/>
      <c r="BD440" s="26"/>
      <c r="BE440" s="26"/>
      <c r="BF440" s="26"/>
      <c r="BG440" s="26"/>
      <c r="BH440" s="26"/>
      <c r="BI440" s="26"/>
      <c r="BJ440" s="26"/>
      <c r="BK440" s="26"/>
      <c r="BL440" s="26"/>
      <c r="BM440" s="26"/>
      <c r="BN440" s="26"/>
      <c r="BO440" s="26"/>
      <c r="BP440" s="26"/>
      <c r="BQ440" s="26"/>
      <c r="BR440" s="26"/>
      <c r="BS440" s="26"/>
      <c r="BT440" s="26"/>
      <c r="BU440" s="26"/>
      <c r="BV440" s="26"/>
      <c r="BW440" s="26"/>
      <c r="BX440" s="26"/>
    </row>
    <row r="441" spans="2:76" x14ac:dyDescent="0.3"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  <c r="AX441" s="26"/>
      <c r="AY441" s="26"/>
      <c r="AZ441" s="26"/>
      <c r="BA441" s="26"/>
      <c r="BB441" s="26"/>
      <c r="BC441" s="26"/>
      <c r="BD441" s="26"/>
      <c r="BE441" s="26"/>
      <c r="BF441" s="26"/>
      <c r="BG441" s="26"/>
      <c r="BH441" s="26"/>
      <c r="BI441" s="26"/>
      <c r="BJ441" s="26"/>
      <c r="BK441" s="26"/>
      <c r="BL441" s="26"/>
      <c r="BM441" s="26"/>
      <c r="BN441" s="26"/>
      <c r="BO441" s="26"/>
      <c r="BP441" s="26"/>
      <c r="BQ441" s="26"/>
      <c r="BR441" s="26"/>
      <c r="BS441" s="26"/>
      <c r="BT441" s="26"/>
      <c r="BU441" s="26"/>
      <c r="BV441" s="26"/>
      <c r="BW441" s="26"/>
      <c r="BX441" s="26"/>
    </row>
    <row r="442" spans="2:76" x14ac:dyDescent="0.3"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  <c r="AX442" s="26"/>
      <c r="AY442" s="26"/>
      <c r="AZ442" s="26"/>
      <c r="BA442" s="26"/>
      <c r="BB442" s="26"/>
      <c r="BC442" s="26"/>
      <c r="BD442" s="26"/>
      <c r="BE442" s="26"/>
      <c r="BF442" s="26"/>
      <c r="BG442" s="26"/>
      <c r="BH442" s="26"/>
      <c r="BI442" s="26"/>
      <c r="BJ442" s="26"/>
      <c r="BK442" s="26"/>
      <c r="BL442" s="26"/>
      <c r="BM442" s="26"/>
      <c r="BN442" s="26"/>
      <c r="BO442" s="26"/>
      <c r="BP442" s="26"/>
      <c r="BQ442" s="26"/>
      <c r="BR442" s="26"/>
      <c r="BS442" s="26"/>
      <c r="BT442" s="26"/>
      <c r="BU442" s="26"/>
      <c r="BV442" s="26"/>
      <c r="BW442" s="26"/>
      <c r="BX442" s="26"/>
    </row>
    <row r="443" spans="2:76" x14ac:dyDescent="0.3"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  <c r="AW443" s="26"/>
      <c r="AX443" s="26"/>
      <c r="AY443" s="26"/>
      <c r="AZ443" s="26"/>
      <c r="BA443" s="26"/>
      <c r="BB443" s="26"/>
      <c r="BC443" s="26"/>
      <c r="BD443" s="26"/>
      <c r="BE443" s="26"/>
      <c r="BF443" s="26"/>
      <c r="BG443" s="26"/>
      <c r="BH443" s="26"/>
      <c r="BI443" s="26"/>
      <c r="BJ443" s="26"/>
      <c r="BK443" s="26"/>
      <c r="BL443" s="26"/>
      <c r="BM443" s="26"/>
      <c r="BN443" s="26"/>
      <c r="BO443" s="26"/>
      <c r="BP443" s="26"/>
      <c r="BQ443" s="26"/>
      <c r="BR443" s="26"/>
      <c r="BS443" s="26"/>
      <c r="BT443" s="26"/>
      <c r="BU443" s="26"/>
      <c r="BV443" s="26"/>
      <c r="BW443" s="26"/>
      <c r="BX443" s="26"/>
    </row>
    <row r="444" spans="2:76" x14ac:dyDescent="0.3"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  <c r="AX444" s="26"/>
      <c r="AY444" s="26"/>
      <c r="AZ444" s="26"/>
      <c r="BA444" s="26"/>
      <c r="BB444" s="26"/>
      <c r="BC444" s="26"/>
      <c r="BD444" s="26"/>
      <c r="BE444" s="26"/>
      <c r="BF444" s="26"/>
      <c r="BG444" s="26"/>
      <c r="BH444" s="26"/>
      <c r="BI444" s="26"/>
      <c r="BJ444" s="26"/>
      <c r="BK444" s="26"/>
      <c r="BL444" s="26"/>
      <c r="BM444" s="26"/>
      <c r="BN444" s="26"/>
      <c r="BO444" s="26"/>
      <c r="BP444" s="26"/>
      <c r="BQ444" s="26"/>
      <c r="BR444" s="26"/>
      <c r="BS444" s="26"/>
      <c r="BT444" s="26"/>
      <c r="BU444" s="26"/>
      <c r="BV444" s="26"/>
      <c r="BW444" s="26"/>
      <c r="BX444" s="26"/>
    </row>
    <row r="445" spans="2:76" x14ac:dyDescent="0.3"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  <c r="AX445" s="26"/>
      <c r="AY445" s="26"/>
      <c r="AZ445" s="26"/>
      <c r="BA445" s="26"/>
      <c r="BB445" s="26"/>
      <c r="BC445" s="26"/>
      <c r="BD445" s="26"/>
      <c r="BE445" s="26"/>
      <c r="BF445" s="26"/>
      <c r="BG445" s="26"/>
      <c r="BH445" s="26"/>
      <c r="BI445" s="26"/>
      <c r="BJ445" s="26"/>
      <c r="BK445" s="26"/>
      <c r="BL445" s="26"/>
      <c r="BM445" s="26"/>
      <c r="BN445" s="26"/>
      <c r="BO445" s="26"/>
      <c r="BP445" s="26"/>
      <c r="BQ445" s="26"/>
      <c r="BR445" s="26"/>
      <c r="BS445" s="26"/>
      <c r="BT445" s="26"/>
      <c r="BU445" s="26"/>
      <c r="BV445" s="26"/>
      <c r="BW445" s="26"/>
      <c r="BX445" s="26"/>
    </row>
    <row r="446" spans="2:76" x14ac:dyDescent="0.3"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  <c r="AX446" s="26"/>
      <c r="AY446" s="26"/>
      <c r="AZ446" s="26"/>
      <c r="BA446" s="26"/>
      <c r="BB446" s="26"/>
      <c r="BC446" s="26"/>
      <c r="BD446" s="26"/>
      <c r="BE446" s="26"/>
      <c r="BF446" s="26"/>
      <c r="BG446" s="26"/>
      <c r="BH446" s="26"/>
      <c r="BI446" s="26"/>
      <c r="BJ446" s="26"/>
      <c r="BK446" s="26"/>
      <c r="BL446" s="26"/>
      <c r="BM446" s="26"/>
      <c r="BN446" s="26"/>
      <c r="BO446" s="26"/>
      <c r="BP446" s="26"/>
      <c r="BQ446" s="26"/>
      <c r="BR446" s="26"/>
      <c r="BS446" s="26"/>
      <c r="BT446" s="26"/>
      <c r="BU446" s="26"/>
      <c r="BV446" s="26"/>
      <c r="BW446" s="26"/>
      <c r="BX446" s="26"/>
    </row>
    <row r="447" spans="2:76" x14ac:dyDescent="0.3"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  <c r="AW447" s="26"/>
      <c r="AX447" s="26"/>
      <c r="AY447" s="26"/>
      <c r="AZ447" s="26"/>
      <c r="BA447" s="26"/>
      <c r="BB447" s="26"/>
      <c r="BC447" s="26"/>
      <c r="BD447" s="26"/>
      <c r="BE447" s="26"/>
      <c r="BF447" s="26"/>
      <c r="BG447" s="26"/>
      <c r="BH447" s="26"/>
      <c r="BI447" s="26"/>
      <c r="BJ447" s="26"/>
      <c r="BK447" s="26"/>
      <c r="BL447" s="26"/>
      <c r="BM447" s="26"/>
      <c r="BN447" s="26"/>
      <c r="BO447" s="26"/>
      <c r="BP447" s="26"/>
      <c r="BQ447" s="26"/>
      <c r="BR447" s="26"/>
      <c r="BS447" s="26"/>
      <c r="BT447" s="26"/>
      <c r="BU447" s="26"/>
      <c r="BV447" s="26"/>
      <c r="BW447" s="26"/>
      <c r="BX447" s="26"/>
    </row>
    <row r="448" spans="2:76" x14ac:dyDescent="0.3"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  <c r="AW448" s="26"/>
      <c r="AX448" s="26"/>
      <c r="AY448" s="26"/>
      <c r="AZ448" s="26"/>
      <c r="BA448" s="26"/>
      <c r="BB448" s="26"/>
      <c r="BC448" s="26"/>
      <c r="BD448" s="26"/>
      <c r="BE448" s="26"/>
      <c r="BF448" s="26"/>
      <c r="BG448" s="26"/>
      <c r="BH448" s="26"/>
      <c r="BI448" s="26"/>
      <c r="BJ448" s="26"/>
      <c r="BK448" s="26"/>
      <c r="BL448" s="26"/>
      <c r="BM448" s="26"/>
      <c r="BN448" s="26"/>
      <c r="BO448" s="26"/>
      <c r="BP448" s="26"/>
      <c r="BQ448" s="26"/>
      <c r="BR448" s="26"/>
      <c r="BS448" s="26"/>
      <c r="BT448" s="26"/>
      <c r="BU448" s="26"/>
      <c r="BV448" s="26"/>
      <c r="BW448" s="26"/>
      <c r="BX448" s="26"/>
    </row>
    <row r="449" spans="2:76" x14ac:dyDescent="0.3"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  <c r="AX449" s="26"/>
      <c r="AY449" s="26"/>
      <c r="AZ449" s="26"/>
      <c r="BA449" s="26"/>
      <c r="BB449" s="26"/>
      <c r="BC449" s="26"/>
      <c r="BD449" s="26"/>
      <c r="BE449" s="26"/>
      <c r="BF449" s="26"/>
      <c r="BG449" s="26"/>
      <c r="BH449" s="26"/>
      <c r="BI449" s="26"/>
      <c r="BJ449" s="26"/>
      <c r="BK449" s="26"/>
      <c r="BL449" s="26"/>
      <c r="BM449" s="26"/>
      <c r="BN449" s="26"/>
      <c r="BO449" s="26"/>
      <c r="BP449" s="26"/>
      <c r="BQ449" s="26"/>
      <c r="BR449" s="26"/>
      <c r="BS449" s="26"/>
      <c r="BT449" s="26"/>
      <c r="BU449" s="26"/>
      <c r="BV449" s="26"/>
      <c r="BW449" s="26"/>
      <c r="BX449" s="26"/>
    </row>
    <row r="450" spans="2:76" x14ac:dyDescent="0.3"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  <c r="AW450" s="26"/>
      <c r="AX450" s="26"/>
      <c r="AY450" s="26"/>
      <c r="AZ450" s="26"/>
      <c r="BA450" s="26"/>
      <c r="BB450" s="26"/>
      <c r="BC450" s="26"/>
      <c r="BD450" s="26"/>
      <c r="BE450" s="26"/>
      <c r="BF450" s="26"/>
      <c r="BG450" s="26"/>
      <c r="BH450" s="26"/>
      <c r="BI450" s="26"/>
      <c r="BJ450" s="26"/>
      <c r="BK450" s="26"/>
      <c r="BL450" s="26"/>
      <c r="BM450" s="26"/>
      <c r="BN450" s="26"/>
      <c r="BO450" s="26"/>
      <c r="BP450" s="26"/>
      <c r="BQ450" s="26"/>
      <c r="BR450" s="26"/>
      <c r="BS450" s="26"/>
      <c r="BT450" s="26"/>
      <c r="BU450" s="26"/>
      <c r="BV450" s="26"/>
      <c r="BW450" s="26"/>
      <c r="BX450" s="26"/>
    </row>
    <row r="451" spans="2:76" x14ac:dyDescent="0.3"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  <c r="AW451" s="26"/>
      <c r="AX451" s="26"/>
      <c r="AY451" s="26"/>
      <c r="AZ451" s="26"/>
      <c r="BA451" s="26"/>
      <c r="BB451" s="26"/>
      <c r="BC451" s="26"/>
      <c r="BD451" s="26"/>
      <c r="BE451" s="26"/>
      <c r="BF451" s="26"/>
      <c r="BG451" s="26"/>
      <c r="BH451" s="26"/>
      <c r="BI451" s="26"/>
      <c r="BJ451" s="26"/>
      <c r="BK451" s="26"/>
      <c r="BL451" s="26"/>
      <c r="BM451" s="26"/>
      <c r="BN451" s="26"/>
      <c r="BO451" s="26"/>
      <c r="BP451" s="26"/>
      <c r="BQ451" s="26"/>
      <c r="BR451" s="26"/>
      <c r="BS451" s="26"/>
      <c r="BT451" s="26"/>
      <c r="BU451" s="26"/>
      <c r="BV451" s="26"/>
      <c r="BW451" s="26"/>
      <c r="BX451" s="26"/>
    </row>
    <row r="452" spans="2:76" x14ac:dyDescent="0.3"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  <c r="AW452" s="26"/>
      <c r="AX452" s="26"/>
      <c r="AY452" s="26"/>
      <c r="AZ452" s="26"/>
      <c r="BA452" s="26"/>
      <c r="BB452" s="26"/>
      <c r="BC452" s="26"/>
      <c r="BD452" s="26"/>
      <c r="BE452" s="26"/>
      <c r="BF452" s="26"/>
      <c r="BG452" s="26"/>
      <c r="BH452" s="26"/>
      <c r="BI452" s="26"/>
      <c r="BJ452" s="26"/>
      <c r="BK452" s="26"/>
      <c r="BL452" s="26"/>
      <c r="BM452" s="26"/>
      <c r="BN452" s="26"/>
      <c r="BO452" s="26"/>
      <c r="BP452" s="26"/>
      <c r="BQ452" s="26"/>
      <c r="BR452" s="26"/>
      <c r="BS452" s="26"/>
      <c r="BT452" s="26"/>
      <c r="BU452" s="26"/>
      <c r="BV452" s="26"/>
      <c r="BW452" s="26"/>
      <c r="BX452" s="26"/>
    </row>
    <row r="453" spans="2:76" x14ac:dyDescent="0.3"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  <c r="AW453" s="26"/>
      <c r="AX453" s="26"/>
      <c r="AY453" s="26"/>
      <c r="AZ453" s="26"/>
      <c r="BA453" s="26"/>
      <c r="BB453" s="26"/>
      <c r="BC453" s="26"/>
      <c r="BD453" s="26"/>
      <c r="BE453" s="26"/>
      <c r="BF453" s="26"/>
      <c r="BG453" s="26"/>
      <c r="BH453" s="26"/>
      <c r="BI453" s="26"/>
      <c r="BJ453" s="26"/>
      <c r="BK453" s="26"/>
      <c r="BL453" s="26"/>
      <c r="BM453" s="26"/>
      <c r="BN453" s="26"/>
      <c r="BO453" s="26"/>
      <c r="BP453" s="26"/>
      <c r="BQ453" s="26"/>
      <c r="BR453" s="26"/>
      <c r="BS453" s="26"/>
      <c r="BT453" s="26"/>
      <c r="BU453" s="26"/>
      <c r="BV453" s="26"/>
      <c r="BW453" s="26"/>
      <c r="BX453" s="26"/>
    </row>
    <row r="454" spans="2:76" x14ac:dyDescent="0.3"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  <c r="AW454" s="26"/>
      <c r="AX454" s="26"/>
      <c r="AY454" s="26"/>
      <c r="AZ454" s="26"/>
      <c r="BA454" s="26"/>
      <c r="BB454" s="26"/>
      <c r="BC454" s="26"/>
      <c r="BD454" s="26"/>
      <c r="BE454" s="26"/>
      <c r="BF454" s="26"/>
      <c r="BG454" s="26"/>
      <c r="BH454" s="26"/>
      <c r="BI454" s="26"/>
      <c r="BJ454" s="26"/>
      <c r="BK454" s="26"/>
      <c r="BL454" s="26"/>
      <c r="BM454" s="26"/>
      <c r="BN454" s="26"/>
      <c r="BO454" s="26"/>
      <c r="BP454" s="26"/>
      <c r="BQ454" s="26"/>
      <c r="BR454" s="26"/>
      <c r="BS454" s="26"/>
      <c r="BT454" s="26"/>
      <c r="BU454" s="26"/>
      <c r="BV454" s="26"/>
      <c r="BW454" s="26"/>
      <c r="BX454" s="26"/>
    </row>
    <row r="455" spans="2:76" x14ac:dyDescent="0.3"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  <c r="AX455" s="26"/>
      <c r="AY455" s="26"/>
      <c r="AZ455" s="26"/>
      <c r="BA455" s="26"/>
      <c r="BB455" s="26"/>
      <c r="BC455" s="26"/>
      <c r="BD455" s="26"/>
      <c r="BE455" s="26"/>
      <c r="BF455" s="26"/>
      <c r="BG455" s="26"/>
      <c r="BH455" s="26"/>
      <c r="BI455" s="26"/>
      <c r="BJ455" s="26"/>
      <c r="BK455" s="26"/>
      <c r="BL455" s="26"/>
      <c r="BM455" s="26"/>
      <c r="BN455" s="26"/>
      <c r="BO455" s="26"/>
      <c r="BP455" s="26"/>
      <c r="BQ455" s="26"/>
      <c r="BR455" s="26"/>
      <c r="BS455" s="26"/>
      <c r="BT455" s="26"/>
      <c r="BU455" s="26"/>
      <c r="BV455" s="26"/>
      <c r="BW455" s="26"/>
      <c r="BX455" s="26"/>
    </row>
    <row r="456" spans="2:76" x14ac:dyDescent="0.3"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  <c r="AW456" s="26"/>
      <c r="AX456" s="26"/>
      <c r="AY456" s="26"/>
      <c r="AZ456" s="26"/>
      <c r="BA456" s="26"/>
      <c r="BB456" s="26"/>
      <c r="BC456" s="26"/>
      <c r="BD456" s="26"/>
      <c r="BE456" s="26"/>
      <c r="BF456" s="26"/>
      <c r="BG456" s="26"/>
      <c r="BH456" s="26"/>
      <c r="BI456" s="26"/>
      <c r="BJ456" s="26"/>
      <c r="BK456" s="26"/>
      <c r="BL456" s="26"/>
      <c r="BM456" s="26"/>
      <c r="BN456" s="26"/>
      <c r="BO456" s="26"/>
      <c r="BP456" s="26"/>
      <c r="BQ456" s="26"/>
      <c r="BR456" s="26"/>
      <c r="BS456" s="26"/>
      <c r="BT456" s="26"/>
      <c r="BU456" s="26"/>
      <c r="BV456" s="26"/>
      <c r="BW456" s="26"/>
      <c r="BX456" s="26"/>
    </row>
    <row r="457" spans="2:76" x14ac:dyDescent="0.3"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  <c r="AW457" s="26"/>
      <c r="AX457" s="26"/>
      <c r="AY457" s="26"/>
      <c r="AZ457" s="26"/>
      <c r="BA457" s="26"/>
      <c r="BB457" s="26"/>
      <c r="BC457" s="26"/>
      <c r="BD457" s="26"/>
      <c r="BE457" s="26"/>
      <c r="BF457" s="26"/>
      <c r="BG457" s="26"/>
      <c r="BH457" s="26"/>
      <c r="BI457" s="26"/>
      <c r="BJ457" s="26"/>
      <c r="BK457" s="26"/>
      <c r="BL457" s="26"/>
      <c r="BM457" s="26"/>
      <c r="BN457" s="26"/>
      <c r="BO457" s="26"/>
      <c r="BP457" s="26"/>
      <c r="BQ457" s="26"/>
      <c r="BR457" s="26"/>
      <c r="BS457" s="26"/>
      <c r="BT457" s="26"/>
      <c r="BU457" s="26"/>
      <c r="BV457" s="26"/>
      <c r="BW457" s="26"/>
      <c r="BX457" s="26"/>
    </row>
    <row r="458" spans="2:76" x14ac:dyDescent="0.3"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  <c r="AX458" s="26"/>
      <c r="AY458" s="26"/>
      <c r="AZ458" s="26"/>
      <c r="BA458" s="26"/>
      <c r="BB458" s="26"/>
      <c r="BC458" s="26"/>
      <c r="BD458" s="26"/>
      <c r="BE458" s="26"/>
      <c r="BF458" s="26"/>
      <c r="BG458" s="26"/>
      <c r="BH458" s="26"/>
      <c r="BI458" s="26"/>
      <c r="BJ458" s="26"/>
      <c r="BK458" s="26"/>
      <c r="BL458" s="26"/>
      <c r="BM458" s="26"/>
      <c r="BN458" s="26"/>
      <c r="BO458" s="26"/>
      <c r="BP458" s="26"/>
      <c r="BQ458" s="26"/>
      <c r="BR458" s="26"/>
      <c r="BS458" s="26"/>
      <c r="BT458" s="26"/>
      <c r="BU458" s="26"/>
      <c r="BV458" s="26"/>
      <c r="BW458" s="26"/>
      <c r="BX458" s="26"/>
    </row>
    <row r="459" spans="2:76" x14ac:dyDescent="0.3"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  <c r="AX459" s="26"/>
      <c r="AY459" s="26"/>
      <c r="AZ459" s="26"/>
      <c r="BA459" s="26"/>
      <c r="BB459" s="26"/>
      <c r="BC459" s="26"/>
      <c r="BD459" s="26"/>
      <c r="BE459" s="26"/>
      <c r="BF459" s="26"/>
      <c r="BG459" s="26"/>
      <c r="BH459" s="26"/>
      <c r="BI459" s="26"/>
      <c r="BJ459" s="26"/>
      <c r="BK459" s="26"/>
      <c r="BL459" s="26"/>
      <c r="BM459" s="26"/>
      <c r="BN459" s="26"/>
      <c r="BO459" s="26"/>
      <c r="BP459" s="26"/>
      <c r="BQ459" s="26"/>
      <c r="BR459" s="26"/>
      <c r="BS459" s="26"/>
      <c r="BT459" s="26"/>
      <c r="BU459" s="26"/>
      <c r="BV459" s="26"/>
      <c r="BW459" s="26"/>
      <c r="BX459" s="26"/>
    </row>
    <row r="460" spans="2:76" x14ac:dyDescent="0.3"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  <c r="AX460" s="26"/>
      <c r="AY460" s="26"/>
      <c r="AZ460" s="26"/>
      <c r="BA460" s="26"/>
      <c r="BB460" s="26"/>
      <c r="BC460" s="26"/>
      <c r="BD460" s="26"/>
      <c r="BE460" s="26"/>
      <c r="BF460" s="26"/>
      <c r="BG460" s="26"/>
      <c r="BH460" s="26"/>
      <c r="BI460" s="26"/>
      <c r="BJ460" s="26"/>
      <c r="BK460" s="26"/>
      <c r="BL460" s="26"/>
      <c r="BM460" s="26"/>
      <c r="BN460" s="26"/>
      <c r="BO460" s="26"/>
      <c r="BP460" s="26"/>
      <c r="BQ460" s="26"/>
      <c r="BR460" s="26"/>
      <c r="BS460" s="26"/>
      <c r="BT460" s="26"/>
      <c r="BU460" s="26"/>
      <c r="BV460" s="26"/>
      <c r="BW460" s="26"/>
      <c r="BX460" s="26"/>
    </row>
    <row r="461" spans="2:76" x14ac:dyDescent="0.3"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  <c r="AX461" s="26"/>
      <c r="AY461" s="26"/>
      <c r="AZ461" s="26"/>
      <c r="BA461" s="26"/>
      <c r="BB461" s="26"/>
      <c r="BC461" s="26"/>
      <c r="BD461" s="26"/>
      <c r="BE461" s="26"/>
      <c r="BF461" s="26"/>
      <c r="BG461" s="26"/>
      <c r="BH461" s="26"/>
      <c r="BI461" s="26"/>
      <c r="BJ461" s="26"/>
      <c r="BK461" s="26"/>
      <c r="BL461" s="26"/>
      <c r="BM461" s="26"/>
      <c r="BN461" s="26"/>
      <c r="BO461" s="26"/>
      <c r="BP461" s="26"/>
      <c r="BQ461" s="26"/>
      <c r="BR461" s="26"/>
      <c r="BS461" s="26"/>
      <c r="BT461" s="26"/>
      <c r="BU461" s="26"/>
      <c r="BV461" s="26"/>
      <c r="BW461" s="26"/>
      <c r="BX461" s="26"/>
    </row>
    <row r="462" spans="2:76" x14ac:dyDescent="0.3"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  <c r="BH462" s="26"/>
      <c r="BI462" s="26"/>
      <c r="BJ462" s="26"/>
      <c r="BK462" s="26"/>
      <c r="BL462" s="26"/>
      <c r="BM462" s="26"/>
      <c r="BN462" s="26"/>
      <c r="BO462" s="26"/>
      <c r="BP462" s="26"/>
      <c r="BQ462" s="26"/>
      <c r="BR462" s="26"/>
      <c r="BS462" s="26"/>
      <c r="BT462" s="26"/>
      <c r="BU462" s="26"/>
      <c r="BV462" s="26"/>
      <c r="BW462" s="26"/>
      <c r="BX462" s="26"/>
    </row>
    <row r="463" spans="2:76" x14ac:dyDescent="0.3"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  <c r="AX463" s="26"/>
      <c r="AY463" s="26"/>
      <c r="AZ463" s="26"/>
      <c r="BA463" s="26"/>
      <c r="BB463" s="26"/>
      <c r="BC463" s="26"/>
      <c r="BD463" s="26"/>
      <c r="BE463" s="26"/>
      <c r="BF463" s="26"/>
      <c r="BG463" s="26"/>
      <c r="BH463" s="26"/>
      <c r="BI463" s="26"/>
      <c r="BJ463" s="26"/>
      <c r="BK463" s="26"/>
      <c r="BL463" s="26"/>
      <c r="BM463" s="26"/>
      <c r="BN463" s="26"/>
      <c r="BO463" s="26"/>
      <c r="BP463" s="26"/>
      <c r="BQ463" s="26"/>
      <c r="BR463" s="26"/>
      <c r="BS463" s="26"/>
      <c r="BT463" s="26"/>
      <c r="BU463" s="26"/>
      <c r="BV463" s="26"/>
      <c r="BW463" s="26"/>
      <c r="BX463" s="26"/>
    </row>
    <row r="464" spans="2:76" x14ac:dyDescent="0.3"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  <c r="BJ464" s="26"/>
      <c r="BK464" s="26"/>
      <c r="BL464" s="26"/>
      <c r="BM464" s="26"/>
      <c r="BN464" s="26"/>
      <c r="BO464" s="26"/>
      <c r="BP464" s="26"/>
      <c r="BQ464" s="26"/>
      <c r="BR464" s="26"/>
      <c r="BS464" s="26"/>
      <c r="BT464" s="26"/>
      <c r="BU464" s="26"/>
      <c r="BV464" s="26"/>
      <c r="BW464" s="26"/>
      <c r="BX464" s="26"/>
    </row>
    <row r="465" spans="2:76" x14ac:dyDescent="0.3"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  <c r="AX465" s="26"/>
      <c r="AY465" s="26"/>
      <c r="AZ465" s="26"/>
      <c r="BA465" s="26"/>
      <c r="BB465" s="26"/>
      <c r="BC465" s="26"/>
      <c r="BD465" s="26"/>
      <c r="BE465" s="26"/>
      <c r="BF465" s="26"/>
      <c r="BG465" s="26"/>
      <c r="BH465" s="26"/>
      <c r="BI465" s="26"/>
      <c r="BJ465" s="26"/>
      <c r="BK465" s="26"/>
      <c r="BL465" s="26"/>
      <c r="BM465" s="26"/>
      <c r="BN465" s="26"/>
      <c r="BO465" s="26"/>
      <c r="BP465" s="26"/>
      <c r="BQ465" s="26"/>
      <c r="BR465" s="26"/>
      <c r="BS465" s="26"/>
      <c r="BT465" s="26"/>
      <c r="BU465" s="26"/>
      <c r="BV465" s="26"/>
      <c r="BW465" s="26"/>
      <c r="BX465" s="26"/>
    </row>
    <row r="466" spans="2:76" x14ac:dyDescent="0.3"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  <c r="AW466" s="26"/>
      <c r="AX466" s="26"/>
      <c r="AY466" s="26"/>
      <c r="AZ466" s="26"/>
      <c r="BA466" s="26"/>
      <c r="BB466" s="26"/>
      <c r="BC466" s="26"/>
      <c r="BD466" s="26"/>
      <c r="BE466" s="26"/>
      <c r="BF466" s="26"/>
      <c r="BG466" s="26"/>
      <c r="BH466" s="26"/>
      <c r="BI466" s="26"/>
      <c r="BJ466" s="26"/>
      <c r="BK466" s="26"/>
      <c r="BL466" s="26"/>
      <c r="BM466" s="26"/>
      <c r="BN466" s="26"/>
      <c r="BO466" s="26"/>
      <c r="BP466" s="26"/>
      <c r="BQ466" s="26"/>
      <c r="BR466" s="26"/>
      <c r="BS466" s="26"/>
      <c r="BT466" s="26"/>
      <c r="BU466" s="26"/>
      <c r="BV466" s="26"/>
      <c r="BW466" s="26"/>
      <c r="BX466" s="26"/>
    </row>
    <row r="467" spans="2:76" x14ac:dyDescent="0.3"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  <c r="AW467" s="26"/>
      <c r="AX467" s="26"/>
      <c r="AY467" s="26"/>
      <c r="AZ467" s="26"/>
      <c r="BA467" s="26"/>
      <c r="BB467" s="26"/>
      <c r="BC467" s="26"/>
      <c r="BD467" s="26"/>
      <c r="BE467" s="26"/>
      <c r="BF467" s="26"/>
      <c r="BG467" s="26"/>
      <c r="BH467" s="26"/>
      <c r="BI467" s="26"/>
      <c r="BJ467" s="26"/>
      <c r="BK467" s="26"/>
      <c r="BL467" s="26"/>
      <c r="BM467" s="26"/>
      <c r="BN467" s="26"/>
      <c r="BO467" s="26"/>
      <c r="BP467" s="26"/>
      <c r="BQ467" s="26"/>
      <c r="BR467" s="26"/>
      <c r="BS467" s="26"/>
      <c r="BT467" s="26"/>
      <c r="BU467" s="26"/>
      <c r="BV467" s="26"/>
      <c r="BW467" s="26"/>
      <c r="BX467" s="26"/>
    </row>
    <row r="468" spans="2:76" x14ac:dyDescent="0.3"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  <c r="AX468" s="26"/>
      <c r="AY468" s="26"/>
      <c r="AZ468" s="26"/>
      <c r="BA468" s="26"/>
      <c r="BB468" s="26"/>
      <c r="BC468" s="26"/>
      <c r="BD468" s="26"/>
      <c r="BE468" s="26"/>
      <c r="BF468" s="26"/>
      <c r="BG468" s="26"/>
      <c r="BH468" s="26"/>
      <c r="BI468" s="26"/>
      <c r="BJ468" s="26"/>
      <c r="BK468" s="26"/>
      <c r="BL468" s="26"/>
      <c r="BM468" s="26"/>
      <c r="BN468" s="26"/>
      <c r="BO468" s="26"/>
      <c r="BP468" s="26"/>
      <c r="BQ468" s="26"/>
      <c r="BR468" s="26"/>
      <c r="BS468" s="26"/>
      <c r="BT468" s="26"/>
      <c r="BU468" s="26"/>
      <c r="BV468" s="26"/>
      <c r="BW468" s="26"/>
      <c r="BX468" s="26"/>
    </row>
    <row r="469" spans="2:76" x14ac:dyDescent="0.3"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  <c r="AX469" s="26"/>
      <c r="AY469" s="26"/>
      <c r="AZ469" s="26"/>
      <c r="BA469" s="26"/>
      <c r="BB469" s="26"/>
      <c r="BC469" s="26"/>
      <c r="BD469" s="26"/>
      <c r="BE469" s="26"/>
      <c r="BF469" s="26"/>
      <c r="BG469" s="26"/>
      <c r="BH469" s="26"/>
      <c r="BI469" s="26"/>
      <c r="BJ469" s="26"/>
      <c r="BK469" s="26"/>
      <c r="BL469" s="26"/>
      <c r="BM469" s="26"/>
      <c r="BN469" s="26"/>
      <c r="BO469" s="26"/>
      <c r="BP469" s="26"/>
      <c r="BQ469" s="26"/>
      <c r="BR469" s="26"/>
      <c r="BS469" s="26"/>
      <c r="BT469" s="26"/>
      <c r="BU469" s="26"/>
      <c r="BV469" s="26"/>
      <c r="BW469" s="26"/>
      <c r="BX469" s="26"/>
    </row>
    <row r="470" spans="2:76" x14ac:dyDescent="0.3"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  <c r="AW470" s="26"/>
      <c r="AX470" s="26"/>
      <c r="AY470" s="26"/>
      <c r="AZ470" s="26"/>
      <c r="BA470" s="26"/>
      <c r="BB470" s="26"/>
      <c r="BC470" s="26"/>
      <c r="BD470" s="26"/>
      <c r="BE470" s="26"/>
      <c r="BF470" s="26"/>
      <c r="BG470" s="26"/>
      <c r="BH470" s="26"/>
      <c r="BI470" s="26"/>
      <c r="BJ470" s="26"/>
      <c r="BK470" s="26"/>
      <c r="BL470" s="26"/>
      <c r="BM470" s="26"/>
      <c r="BN470" s="26"/>
      <c r="BO470" s="26"/>
      <c r="BP470" s="26"/>
      <c r="BQ470" s="26"/>
      <c r="BR470" s="26"/>
      <c r="BS470" s="26"/>
      <c r="BT470" s="26"/>
      <c r="BU470" s="26"/>
      <c r="BV470" s="26"/>
      <c r="BW470" s="26"/>
      <c r="BX470" s="26"/>
    </row>
    <row r="471" spans="2:76" x14ac:dyDescent="0.3"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  <c r="AX471" s="26"/>
      <c r="AY471" s="26"/>
      <c r="AZ471" s="26"/>
      <c r="BA471" s="26"/>
      <c r="BB471" s="26"/>
      <c r="BC471" s="26"/>
      <c r="BD471" s="26"/>
      <c r="BE471" s="26"/>
      <c r="BF471" s="26"/>
      <c r="BG471" s="26"/>
      <c r="BH471" s="26"/>
      <c r="BI471" s="26"/>
      <c r="BJ471" s="26"/>
      <c r="BK471" s="26"/>
      <c r="BL471" s="26"/>
      <c r="BM471" s="26"/>
      <c r="BN471" s="26"/>
      <c r="BO471" s="26"/>
      <c r="BP471" s="26"/>
      <c r="BQ471" s="26"/>
      <c r="BR471" s="26"/>
      <c r="BS471" s="26"/>
      <c r="BT471" s="26"/>
      <c r="BU471" s="26"/>
      <c r="BV471" s="26"/>
      <c r="BW471" s="26"/>
      <c r="BX471" s="26"/>
    </row>
    <row r="472" spans="2:76" x14ac:dyDescent="0.3"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  <c r="AW472" s="26"/>
      <c r="AX472" s="26"/>
      <c r="AY472" s="26"/>
      <c r="AZ472" s="26"/>
      <c r="BA472" s="26"/>
      <c r="BB472" s="26"/>
      <c r="BC472" s="26"/>
      <c r="BD472" s="26"/>
      <c r="BE472" s="26"/>
      <c r="BF472" s="26"/>
      <c r="BG472" s="26"/>
      <c r="BH472" s="26"/>
      <c r="BI472" s="26"/>
      <c r="BJ472" s="26"/>
      <c r="BK472" s="26"/>
      <c r="BL472" s="26"/>
      <c r="BM472" s="26"/>
      <c r="BN472" s="26"/>
      <c r="BO472" s="26"/>
      <c r="BP472" s="26"/>
      <c r="BQ472" s="26"/>
      <c r="BR472" s="26"/>
      <c r="BS472" s="26"/>
      <c r="BT472" s="26"/>
      <c r="BU472" s="26"/>
      <c r="BV472" s="26"/>
      <c r="BW472" s="26"/>
      <c r="BX472" s="26"/>
    </row>
    <row r="473" spans="2:76" x14ac:dyDescent="0.3"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  <c r="AW473" s="26"/>
      <c r="AX473" s="26"/>
      <c r="AY473" s="26"/>
      <c r="AZ473" s="26"/>
      <c r="BA473" s="26"/>
      <c r="BB473" s="26"/>
      <c r="BC473" s="26"/>
      <c r="BD473" s="26"/>
      <c r="BE473" s="26"/>
      <c r="BF473" s="26"/>
      <c r="BG473" s="26"/>
      <c r="BH473" s="26"/>
      <c r="BI473" s="26"/>
      <c r="BJ473" s="26"/>
      <c r="BK473" s="26"/>
      <c r="BL473" s="26"/>
      <c r="BM473" s="26"/>
      <c r="BN473" s="26"/>
      <c r="BO473" s="26"/>
      <c r="BP473" s="26"/>
      <c r="BQ473" s="26"/>
      <c r="BR473" s="26"/>
      <c r="BS473" s="26"/>
      <c r="BT473" s="26"/>
      <c r="BU473" s="26"/>
      <c r="BV473" s="26"/>
      <c r="BW473" s="26"/>
      <c r="BX473" s="26"/>
    </row>
    <row r="474" spans="2:76" x14ac:dyDescent="0.3"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  <c r="AW474" s="26"/>
      <c r="AX474" s="26"/>
      <c r="AY474" s="26"/>
      <c r="AZ474" s="26"/>
      <c r="BA474" s="26"/>
      <c r="BB474" s="26"/>
      <c r="BC474" s="26"/>
      <c r="BD474" s="26"/>
      <c r="BE474" s="26"/>
      <c r="BF474" s="26"/>
      <c r="BG474" s="26"/>
      <c r="BH474" s="26"/>
      <c r="BI474" s="26"/>
      <c r="BJ474" s="26"/>
      <c r="BK474" s="26"/>
      <c r="BL474" s="26"/>
      <c r="BM474" s="26"/>
      <c r="BN474" s="26"/>
      <c r="BO474" s="26"/>
      <c r="BP474" s="26"/>
      <c r="BQ474" s="26"/>
      <c r="BR474" s="26"/>
      <c r="BS474" s="26"/>
      <c r="BT474" s="26"/>
      <c r="BU474" s="26"/>
      <c r="BV474" s="26"/>
      <c r="BW474" s="26"/>
      <c r="BX474" s="26"/>
    </row>
    <row r="475" spans="2:76" x14ac:dyDescent="0.3"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  <c r="AW475" s="26"/>
      <c r="AX475" s="26"/>
      <c r="AY475" s="26"/>
      <c r="AZ475" s="26"/>
      <c r="BA475" s="26"/>
      <c r="BB475" s="26"/>
      <c r="BC475" s="26"/>
      <c r="BD475" s="26"/>
      <c r="BE475" s="26"/>
      <c r="BF475" s="26"/>
      <c r="BG475" s="26"/>
      <c r="BH475" s="26"/>
      <c r="BI475" s="26"/>
      <c r="BJ475" s="26"/>
      <c r="BK475" s="26"/>
      <c r="BL475" s="26"/>
      <c r="BM475" s="26"/>
      <c r="BN475" s="26"/>
      <c r="BO475" s="26"/>
      <c r="BP475" s="26"/>
      <c r="BQ475" s="26"/>
      <c r="BR475" s="26"/>
      <c r="BS475" s="26"/>
      <c r="BT475" s="26"/>
      <c r="BU475" s="26"/>
      <c r="BV475" s="26"/>
      <c r="BW475" s="26"/>
      <c r="BX475" s="26"/>
    </row>
    <row r="476" spans="2:76" x14ac:dyDescent="0.3"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  <c r="AW476" s="26"/>
      <c r="AX476" s="26"/>
      <c r="AY476" s="26"/>
      <c r="AZ476" s="26"/>
      <c r="BA476" s="26"/>
      <c r="BB476" s="26"/>
      <c r="BC476" s="26"/>
      <c r="BD476" s="26"/>
      <c r="BE476" s="26"/>
      <c r="BF476" s="26"/>
      <c r="BG476" s="26"/>
      <c r="BH476" s="26"/>
      <c r="BI476" s="26"/>
      <c r="BJ476" s="26"/>
      <c r="BK476" s="26"/>
      <c r="BL476" s="26"/>
      <c r="BM476" s="26"/>
      <c r="BN476" s="26"/>
      <c r="BO476" s="26"/>
      <c r="BP476" s="26"/>
      <c r="BQ476" s="26"/>
      <c r="BR476" s="26"/>
      <c r="BS476" s="26"/>
      <c r="BT476" s="26"/>
      <c r="BU476" s="26"/>
      <c r="BV476" s="26"/>
      <c r="BW476" s="26"/>
      <c r="BX476" s="26"/>
    </row>
    <row r="477" spans="2:76" x14ac:dyDescent="0.3"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  <c r="AW477" s="26"/>
      <c r="AX477" s="26"/>
      <c r="AY477" s="26"/>
      <c r="AZ477" s="26"/>
      <c r="BA477" s="26"/>
      <c r="BB477" s="26"/>
      <c r="BC477" s="26"/>
      <c r="BD477" s="26"/>
      <c r="BE477" s="26"/>
      <c r="BF477" s="26"/>
      <c r="BG477" s="26"/>
      <c r="BH477" s="26"/>
      <c r="BI477" s="26"/>
      <c r="BJ477" s="26"/>
      <c r="BK477" s="26"/>
      <c r="BL477" s="26"/>
      <c r="BM477" s="26"/>
      <c r="BN477" s="26"/>
      <c r="BO477" s="26"/>
      <c r="BP477" s="26"/>
      <c r="BQ477" s="26"/>
      <c r="BR477" s="26"/>
      <c r="BS477" s="26"/>
      <c r="BT477" s="26"/>
      <c r="BU477" s="26"/>
      <c r="BV477" s="26"/>
      <c r="BW477" s="26"/>
      <c r="BX477" s="26"/>
    </row>
    <row r="478" spans="2:76" x14ac:dyDescent="0.3"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  <c r="AX478" s="26"/>
      <c r="AY478" s="26"/>
      <c r="AZ478" s="26"/>
      <c r="BA478" s="26"/>
      <c r="BB478" s="26"/>
      <c r="BC478" s="26"/>
      <c r="BD478" s="26"/>
      <c r="BE478" s="26"/>
      <c r="BF478" s="26"/>
      <c r="BG478" s="26"/>
      <c r="BH478" s="26"/>
      <c r="BI478" s="26"/>
      <c r="BJ478" s="26"/>
      <c r="BK478" s="26"/>
      <c r="BL478" s="26"/>
      <c r="BM478" s="26"/>
      <c r="BN478" s="26"/>
      <c r="BO478" s="26"/>
      <c r="BP478" s="26"/>
      <c r="BQ478" s="26"/>
      <c r="BR478" s="26"/>
      <c r="BS478" s="26"/>
      <c r="BT478" s="26"/>
      <c r="BU478" s="26"/>
      <c r="BV478" s="26"/>
      <c r="BW478" s="26"/>
      <c r="BX478" s="26"/>
    </row>
    <row r="479" spans="2:76" x14ac:dyDescent="0.3"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  <c r="AW479" s="26"/>
      <c r="AX479" s="26"/>
      <c r="AY479" s="26"/>
      <c r="AZ479" s="26"/>
      <c r="BA479" s="26"/>
      <c r="BB479" s="26"/>
      <c r="BC479" s="26"/>
      <c r="BD479" s="26"/>
      <c r="BE479" s="26"/>
      <c r="BF479" s="26"/>
      <c r="BG479" s="26"/>
      <c r="BH479" s="26"/>
      <c r="BI479" s="26"/>
      <c r="BJ479" s="26"/>
      <c r="BK479" s="26"/>
      <c r="BL479" s="26"/>
      <c r="BM479" s="26"/>
      <c r="BN479" s="26"/>
      <c r="BO479" s="26"/>
      <c r="BP479" s="26"/>
      <c r="BQ479" s="26"/>
      <c r="BR479" s="26"/>
      <c r="BS479" s="26"/>
      <c r="BT479" s="26"/>
      <c r="BU479" s="26"/>
      <c r="BV479" s="26"/>
      <c r="BW479" s="26"/>
      <c r="BX479" s="26"/>
    </row>
    <row r="480" spans="2:76" x14ac:dyDescent="0.3"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  <c r="AW480" s="26"/>
      <c r="AX480" s="26"/>
      <c r="AY480" s="26"/>
      <c r="AZ480" s="26"/>
      <c r="BA480" s="26"/>
      <c r="BB480" s="26"/>
      <c r="BC480" s="26"/>
      <c r="BD480" s="26"/>
      <c r="BE480" s="26"/>
      <c r="BF480" s="26"/>
      <c r="BG480" s="26"/>
      <c r="BH480" s="26"/>
      <c r="BI480" s="26"/>
      <c r="BJ480" s="26"/>
      <c r="BK480" s="26"/>
      <c r="BL480" s="26"/>
      <c r="BM480" s="26"/>
      <c r="BN480" s="26"/>
      <c r="BO480" s="26"/>
      <c r="BP480" s="26"/>
      <c r="BQ480" s="26"/>
      <c r="BR480" s="26"/>
      <c r="BS480" s="26"/>
      <c r="BT480" s="26"/>
      <c r="BU480" s="26"/>
      <c r="BV480" s="26"/>
      <c r="BW480" s="26"/>
      <c r="BX480" s="26"/>
    </row>
    <row r="481" spans="2:76" x14ac:dyDescent="0.3"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  <c r="AX481" s="26"/>
      <c r="AY481" s="26"/>
      <c r="AZ481" s="26"/>
      <c r="BA481" s="26"/>
      <c r="BB481" s="26"/>
      <c r="BC481" s="26"/>
      <c r="BD481" s="26"/>
      <c r="BE481" s="26"/>
      <c r="BF481" s="26"/>
      <c r="BG481" s="26"/>
      <c r="BH481" s="26"/>
      <c r="BI481" s="26"/>
      <c r="BJ481" s="26"/>
      <c r="BK481" s="26"/>
      <c r="BL481" s="26"/>
      <c r="BM481" s="26"/>
      <c r="BN481" s="26"/>
      <c r="BO481" s="26"/>
      <c r="BP481" s="26"/>
      <c r="BQ481" s="26"/>
      <c r="BR481" s="26"/>
      <c r="BS481" s="26"/>
      <c r="BT481" s="26"/>
      <c r="BU481" s="26"/>
      <c r="BV481" s="26"/>
      <c r="BW481" s="26"/>
      <c r="BX481" s="26"/>
    </row>
    <row r="482" spans="2:76" x14ac:dyDescent="0.3"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  <c r="AW482" s="26"/>
      <c r="AX482" s="26"/>
      <c r="AY482" s="26"/>
      <c r="AZ482" s="26"/>
      <c r="BA482" s="26"/>
      <c r="BB482" s="26"/>
      <c r="BC482" s="26"/>
      <c r="BD482" s="26"/>
      <c r="BE482" s="26"/>
      <c r="BF482" s="26"/>
      <c r="BG482" s="26"/>
      <c r="BH482" s="26"/>
      <c r="BI482" s="26"/>
      <c r="BJ482" s="26"/>
      <c r="BK482" s="26"/>
      <c r="BL482" s="26"/>
      <c r="BM482" s="26"/>
      <c r="BN482" s="26"/>
      <c r="BO482" s="26"/>
      <c r="BP482" s="26"/>
      <c r="BQ482" s="26"/>
      <c r="BR482" s="26"/>
      <c r="BS482" s="26"/>
      <c r="BT482" s="26"/>
      <c r="BU482" s="26"/>
      <c r="BV482" s="26"/>
      <c r="BW482" s="26"/>
      <c r="BX482" s="26"/>
    </row>
    <row r="483" spans="2:76" x14ac:dyDescent="0.3"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  <c r="AW483" s="26"/>
      <c r="AX483" s="26"/>
      <c r="AY483" s="26"/>
      <c r="AZ483" s="26"/>
      <c r="BA483" s="26"/>
      <c r="BB483" s="26"/>
      <c r="BC483" s="26"/>
      <c r="BD483" s="26"/>
      <c r="BE483" s="26"/>
      <c r="BF483" s="26"/>
      <c r="BG483" s="26"/>
      <c r="BH483" s="26"/>
      <c r="BI483" s="26"/>
      <c r="BJ483" s="26"/>
      <c r="BK483" s="26"/>
      <c r="BL483" s="26"/>
      <c r="BM483" s="26"/>
      <c r="BN483" s="26"/>
      <c r="BO483" s="26"/>
      <c r="BP483" s="26"/>
      <c r="BQ483" s="26"/>
      <c r="BR483" s="26"/>
      <c r="BS483" s="26"/>
      <c r="BT483" s="26"/>
      <c r="BU483" s="26"/>
      <c r="BV483" s="26"/>
      <c r="BW483" s="26"/>
      <c r="BX483" s="26"/>
    </row>
    <row r="484" spans="2:76" x14ac:dyDescent="0.3"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  <c r="AW484" s="26"/>
      <c r="AX484" s="26"/>
      <c r="AY484" s="26"/>
      <c r="AZ484" s="26"/>
      <c r="BA484" s="26"/>
      <c r="BB484" s="26"/>
      <c r="BC484" s="26"/>
      <c r="BD484" s="26"/>
      <c r="BE484" s="26"/>
      <c r="BF484" s="26"/>
      <c r="BG484" s="26"/>
      <c r="BH484" s="26"/>
      <c r="BI484" s="26"/>
      <c r="BJ484" s="26"/>
      <c r="BK484" s="26"/>
      <c r="BL484" s="26"/>
      <c r="BM484" s="26"/>
      <c r="BN484" s="26"/>
      <c r="BO484" s="26"/>
      <c r="BP484" s="26"/>
      <c r="BQ484" s="26"/>
      <c r="BR484" s="26"/>
      <c r="BS484" s="26"/>
      <c r="BT484" s="26"/>
      <c r="BU484" s="26"/>
      <c r="BV484" s="26"/>
      <c r="BW484" s="26"/>
      <c r="BX484" s="26"/>
    </row>
    <row r="485" spans="2:76" x14ac:dyDescent="0.3"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  <c r="AW485" s="26"/>
      <c r="AX485" s="26"/>
      <c r="AY485" s="26"/>
      <c r="AZ485" s="26"/>
      <c r="BA485" s="26"/>
      <c r="BB485" s="26"/>
      <c r="BC485" s="26"/>
      <c r="BD485" s="26"/>
      <c r="BE485" s="26"/>
      <c r="BF485" s="26"/>
      <c r="BG485" s="26"/>
      <c r="BH485" s="26"/>
      <c r="BI485" s="26"/>
      <c r="BJ485" s="26"/>
      <c r="BK485" s="26"/>
      <c r="BL485" s="26"/>
      <c r="BM485" s="26"/>
      <c r="BN485" s="26"/>
      <c r="BO485" s="26"/>
      <c r="BP485" s="26"/>
      <c r="BQ485" s="26"/>
      <c r="BR485" s="26"/>
      <c r="BS485" s="26"/>
      <c r="BT485" s="26"/>
      <c r="BU485" s="26"/>
      <c r="BV485" s="26"/>
      <c r="BW485" s="26"/>
      <c r="BX485" s="26"/>
    </row>
    <row r="486" spans="2:76" x14ac:dyDescent="0.3"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  <c r="AX486" s="26"/>
      <c r="AY486" s="26"/>
      <c r="AZ486" s="26"/>
      <c r="BA486" s="26"/>
      <c r="BB486" s="26"/>
      <c r="BC486" s="26"/>
      <c r="BD486" s="26"/>
      <c r="BE486" s="26"/>
      <c r="BF486" s="26"/>
      <c r="BG486" s="26"/>
      <c r="BH486" s="26"/>
      <c r="BI486" s="26"/>
      <c r="BJ486" s="26"/>
      <c r="BK486" s="26"/>
      <c r="BL486" s="26"/>
      <c r="BM486" s="26"/>
      <c r="BN486" s="26"/>
      <c r="BO486" s="26"/>
      <c r="BP486" s="26"/>
      <c r="BQ486" s="26"/>
      <c r="BR486" s="26"/>
      <c r="BS486" s="26"/>
      <c r="BT486" s="26"/>
      <c r="BU486" s="26"/>
      <c r="BV486" s="26"/>
      <c r="BW486" s="26"/>
      <c r="BX486" s="26"/>
    </row>
    <row r="487" spans="2:76" x14ac:dyDescent="0.3"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  <c r="AX487" s="26"/>
      <c r="AY487" s="26"/>
      <c r="AZ487" s="26"/>
      <c r="BA487" s="26"/>
      <c r="BB487" s="26"/>
      <c r="BC487" s="26"/>
      <c r="BD487" s="26"/>
      <c r="BE487" s="26"/>
      <c r="BF487" s="26"/>
      <c r="BG487" s="26"/>
      <c r="BH487" s="26"/>
      <c r="BI487" s="26"/>
      <c r="BJ487" s="26"/>
      <c r="BK487" s="26"/>
      <c r="BL487" s="26"/>
      <c r="BM487" s="26"/>
      <c r="BN487" s="26"/>
      <c r="BO487" s="26"/>
      <c r="BP487" s="26"/>
      <c r="BQ487" s="26"/>
      <c r="BR487" s="26"/>
      <c r="BS487" s="26"/>
      <c r="BT487" s="26"/>
      <c r="BU487" s="26"/>
      <c r="BV487" s="26"/>
      <c r="BW487" s="26"/>
      <c r="BX487" s="26"/>
    </row>
    <row r="488" spans="2:76" x14ac:dyDescent="0.3"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  <c r="AX488" s="26"/>
      <c r="AY488" s="26"/>
      <c r="AZ488" s="26"/>
      <c r="BA488" s="26"/>
      <c r="BB488" s="26"/>
      <c r="BC488" s="26"/>
      <c r="BD488" s="26"/>
      <c r="BE488" s="26"/>
      <c r="BF488" s="26"/>
      <c r="BG488" s="26"/>
      <c r="BH488" s="26"/>
      <c r="BI488" s="26"/>
      <c r="BJ488" s="26"/>
      <c r="BK488" s="26"/>
      <c r="BL488" s="26"/>
      <c r="BM488" s="26"/>
      <c r="BN488" s="26"/>
      <c r="BO488" s="26"/>
      <c r="BP488" s="26"/>
      <c r="BQ488" s="26"/>
      <c r="BR488" s="26"/>
      <c r="BS488" s="26"/>
      <c r="BT488" s="26"/>
      <c r="BU488" s="26"/>
      <c r="BV488" s="26"/>
      <c r="BW488" s="26"/>
      <c r="BX488" s="26"/>
    </row>
    <row r="489" spans="2:76" x14ac:dyDescent="0.3"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  <c r="AX489" s="26"/>
      <c r="AY489" s="26"/>
      <c r="AZ489" s="26"/>
      <c r="BA489" s="26"/>
      <c r="BB489" s="26"/>
      <c r="BC489" s="26"/>
      <c r="BD489" s="26"/>
      <c r="BE489" s="26"/>
      <c r="BF489" s="26"/>
      <c r="BG489" s="26"/>
      <c r="BH489" s="26"/>
      <c r="BI489" s="26"/>
      <c r="BJ489" s="26"/>
      <c r="BK489" s="26"/>
      <c r="BL489" s="26"/>
      <c r="BM489" s="26"/>
      <c r="BN489" s="26"/>
      <c r="BO489" s="26"/>
      <c r="BP489" s="26"/>
      <c r="BQ489" s="26"/>
      <c r="BR489" s="26"/>
      <c r="BS489" s="26"/>
      <c r="BT489" s="26"/>
      <c r="BU489" s="26"/>
      <c r="BV489" s="26"/>
      <c r="BW489" s="26"/>
      <c r="BX489" s="26"/>
    </row>
    <row r="490" spans="2:76" x14ac:dyDescent="0.3"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  <c r="AX490" s="26"/>
      <c r="AY490" s="26"/>
      <c r="AZ490" s="26"/>
      <c r="BA490" s="26"/>
      <c r="BB490" s="26"/>
      <c r="BC490" s="26"/>
      <c r="BD490" s="26"/>
      <c r="BE490" s="26"/>
      <c r="BF490" s="26"/>
      <c r="BG490" s="26"/>
      <c r="BH490" s="26"/>
      <c r="BI490" s="26"/>
      <c r="BJ490" s="26"/>
      <c r="BK490" s="26"/>
      <c r="BL490" s="26"/>
      <c r="BM490" s="26"/>
      <c r="BN490" s="26"/>
      <c r="BO490" s="26"/>
      <c r="BP490" s="26"/>
      <c r="BQ490" s="26"/>
      <c r="BR490" s="26"/>
      <c r="BS490" s="26"/>
      <c r="BT490" s="26"/>
      <c r="BU490" s="26"/>
      <c r="BV490" s="26"/>
      <c r="BW490" s="26"/>
      <c r="BX490" s="26"/>
    </row>
    <row r="491" spans="2:76" x14ac:dyDescent="0.3"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  <c r="AX491" s="26"/>
      <c r="AY491" s="26"/>
      <c r="AZ491" s="26"/>
      <c r="BA491" s="26"/>
      <c r="BB491" s="26"/>
      <c r="BC491" s="26"/>
      <c r="BD491" s="26"/>
      <c r="BE491" s="26"/>
      <c r="BF491" s="26"/>
      <c r="BG491" s="26"/>
      <c r="BH491" s="26"/>
      <c r="BI491" s="26"/>
      <c r="BJ491" s="26"/>
      <c r="BK491" s="26"/>
      <c r="BL491" s="26"/>
      <c r="BM491" s="26"/>
      <c r="BN491" s="26"/>
      <c r="BO491" s="26"/>
      <c r="BP491" s="26"/>
      <c r="BQ491" s="26"/>
      <c r="BR491" s="26"/>
      <c r="BS491" s="26"/>
      <c r="BT491" s="26"/>
      <c r="BU491" s="26"/>
      <c r="BV491" s="26"/>
      <c r="BW491" s="26"/>
      <c r="BX491" s="26"/>
    </row>
  </sheetData>
  <mergeCells count="2">
    <mergeCell ref="B1:G1"/>
    <mergeCell ref="B3:G3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4:E13"/>
  <sheetViews>
    <sheetView zoomScaleNormal="100" workbookViewId="0">
      <selection activeCell="F14" sqref="F14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45" customWidth="1"/>
  </cols>
  <sheetData>
    <row r="4" spans="2:5" x14ac:dyDescent="0.3">
      <c r="B4" s="66" t="s">
        <v>138</v>
      </c>
      <c r="C4" s="66"/>
      <c r="D4" s="66"/>
      <c r="E4" s="66"/>
    </row>
    <row r="6" spans="2:5" ht="25.95" customHeight="1" x14ac:dyDescent="0.3">
      <c r="B6" t="s">
        <v>126</v>
      </c>
      <c r="C6" s="45">
        <v>1300</v>
      </c>
    </row>
    <row r="7" spans="2:5" ht="25.95" customHeight="1" x14ac:dyDescent="0.3">
      <c r="B7" t="s">
        <v>139</v>
      </c>
      <c r="C7" s="47">
        <v>1000</v>
      </c>
    </row>
    <row r="8" spans="2:5" ht="25.95" customHeight="1" x14ac:dyDescent="0.3">
      <c r="B8" s="46" t="s">
        <v>140</v>
      </c>
      <c r="C8" s="45">
        <f>C6-C7</f>
        <v>300</v>
      </c>
    </row>
    <row r="9" spans="2:5" ht="25.95" customHeight="1" x14ac:dyDescent="0.3">
      <c r="B9" t="s">
        <v>141</v>
      </c>
      <c r="C9" s="47">
        <v>200</v>
      </c>
    </row>
    <row r="10" spans="2:5" ht="25.95" customHeight="1" x14ac:dyDescent="0.3">
      <c r="B10" s="46" t="s">
        <v>17</v>
      </c>
      <c r="C10" s="45">
        <f>C8-C9</f>
        <v>100</v>
      </c>
    </row>
    <row r="11" spans="2:5" ht="25.95" customHeight="1" x14ac:dyDescent="0.3">
      <c r="B11" t="s">
        <v>142</v>
      </c>
      <c r="C11" s="47">
        <f>C10*15%</f>
        <v>15</v>
      </c>
    </row>
    <row r="12" spans="2:5" ht="25.95" customHeight="1" thickBot="1" x14ac:dyDescent="0.35">
      <c r="B12" s="46" t="s">
        <v>18</v>
      </c>
      <c r="C12" s="48">
        <f>C10-C11</f>
        <v>85</v>
      </c>
    </row>
    <row r="13" spans="2:5" ht="15" thickTop="1" x14ac:dyDescent="0.3"/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E24"/>
  <sheetViews>
    <sheetView tabSelected="1" topLeftCell="A20" zoomScaleNormal="100" workbookViewId="0">
      <selection activeCell="B23" sqref="B23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57" customWidth="1"/>
  </cols>
  <sheetData>
    <row r="1" spans="1:5" ht="21" customHeight="1" x14ac:dyDescent="0.3">
      <c r="A1" s="67" t="s">
        <v>143</v>
      </c>
      <c r="B1" s="67"/>
      <c r="C1" s="67"/>
      <c r="D1" s="67"/>
      <c r="E1" s="67"/>
    </row>
    <row r="2" spans="1:5" ht="27.75" customHeight="1" x14ac:dyDescent="0.3">
      <c r="A2" s="67" t="s">
        <v>147</v>
      </c>
      <c r="B2" s="67"/>
      <c r="C2" s="67"/>
      <c r="D2" s="67"/>
      <c r="E2" s="67"/>
    </row>
    <row r="3" spans="1:5" ht="23.25" customHeight="1" x14ac:dyDescent="0.3">
      <c r="B3" s="56" t="s">
        <v>30</v>
      </c>
      <c r="C3" s="57" t="s">
        <v>146</v>
      </c>
      <c r="D3" s="56" t="s">
        <v>31</v>
      </c>
      <c r="E3" s="57" t="s">
        <v>32</v>
      </c>
    </row>
    <row r="4" spans="1:5" ht="30" customHeight="1" x14ac:dyDescent="0.3">
      <c r="A4" s="54">
        <v>1</v>
      </c>
      <c r="B4" s="55" t="s">
        <v>144</v>
      </c>
      <c r="C4" s="54">
        <v>1300</v>
      </c>
      <c r="D4" s="32"/>
      <c r="E4" s="54">
        <v>1</v>
      </c>
    </row>
    <row r="5" spans="1:5" ht="30" customHeight="1" x14ac:dyDescent="0.3">
      <c r="A5" s="54">
        <v>2</v>
      </c>
      <c r="B5" s="55" t="s">
        <v>149</v>
      </c>
      <c r="C5" s="54">
        <v>1000</v>
      </c>
      <c r="D5" s="32" t="s">
        <v>33</v>
      </c>
      <c r="E5" s="54">
        <v>1</v>
      </c>
    </row>
    <row r="6" spans="1:5" ht="30" customHeight="1" x14ac:dyDescent="0.3">
      <c r="A6" s="54">
        <v>3</v>
      </c>
      <c r="B6" s="55" t="s">
        <v>150</v>
      </c>
      <c r="C6" s="54">
        <v>3000</v>
      </c>
      <c r="D6" s="32"/>
      <c r="E6" s="54">
        <v>1</v>
      </c>
    </row>
    <row r="7" spans="1:5" ht="30" customHeight="1" x14ac:dyDescent="0.3">
      <c r="A7" s="54">
        <v>4</v>
      </c>
      <c r="B7" s="55" t="s">
        <v>34</v>
      </c>
      <c r="C7" s="54">
        <v>13115</v>
      </c>
      <c r="D7" s="32"/>
      <c r="E7" s="54">
        <v>1</v>
      </c>
    </row>
    <row r="8" spans="1:5" ht="30" customHeight="1" x14ac:dyDescent="0.3">
      <c r="A8" s="54">
        <v>5</v>
      </c>
      <c r="B8" s="55" t="s">
        <v>35</v>
      </c>
      <c r="C8" s="54">
        <v>1300</v>
      </c>
      <c r="D8" s="32"/>
      <c r="E8" s="54">
        <v>1</v>
      </c>
    </row>
    <row r="9" spans="1:5" ht="30" customHeight="1" x14ac:dyDescent="0.3">
      <c r="A9" s="54">
        <v>6</v>
      </c>
      <c r="B9" s="55" t="s">
        <v>36</v>
      </c>
      <c r="C9" s="54">
        <v>2000</v>
      </c>
      <c r="D9" s="32"/>
      <c r="E9" s="54">
        <v>1</v>
      </c>
    </row>
    <row r="10" spans="1:5" ht="30" customHeight="1" x14ac:dyDescent="0.3">
      <c r="A10" s="54">
        <v>7</v>
      </c>
      <c r="B10" s="55" t="s">
        <v>37</v>
      </c>
      <c r="C10" s="54">
        <v>2000</v>
      </c>
      <c r="D10" s="32" t="s">
        <v>33</v>
      </c>
      <c r="E10" s="54">
        <v>1</v>
      </c>
    </row>
    <row r="11" spans="1:5" ht="30" customHeight="1" x14ac:dyDescent="0.3">
      <c r="A11" s="54">
        <v>8</v>
      </c>
      <c r="B11" s="55" t="s">
        <v>38</v>
      </c>
      <c r="C11" s="54">
        <v>200</v>
      </c>
      <c r="D11" s="32"/>
      <c r="E11" s="54">
        <v>1</v>
      </c>
    </row>
    <row r="12" spans="1:5" ht="30" customHeight="1" x14ac:dyDescent="0.3">
      <c r="A12" s="54">
        <v>9</v>
      </c>
      <c r="B12" s="55" t="s">
        <v>39</v>
      </c>
      <c r="C12" s="54">
        <v>5000</v>
      </c>
      <c r="D12" s="32"/>
      <c r="E12" s="54">
        <v>1</v>
      </c>
    </row>
    <row r="13" spans="1:5" ht="30" customHeight="1" x14ac:dyDescent="0.3">
      <c r="A13" s="54">
        <v>10</v>
      </c>
      <c r="B13" s="55" t="s">
        <v>40</v>
      </c>
      <c r="C13" s="54">
        <v>15</v>
      </c>
      <c r="D13" s="32"/>
      <c r="E13" s="54">
        <v>1</v>
      </c>
    </row>
    <row r="14" spans="1:5" ht="30" customHeight="1" x14ac:dyDescent="0.3">
      <c r="A14" s="54">
        <v>11</v>
      </c>
      <c r="B14" s="55" t="s">
        <v>41</v>
      </c>
      <c r="C14" s="54">
        <v>85</v>
      </c>
      <c r="D14" s="32"/>
      <c r="E14" s="54">
        <v>1</v>
      </c>
    </row>
    <row r="15" spans="1:5" ht="30" customHeight="1" x14ac:dyDescent="0.3">
      <c r="A15" s="54">
        <v>12</v>
      </c>
      <c r="B15" s="55" t="s">
        <v>42</v>
      </c>
      <c r="C15" s="54">
        <v>6500</v>
      </c>
      <c r="D15" s="32"/>
      <c r="E15" s="54">
        <v>1</v>
      </c>
    </row>
    <row r="16" spans="1:5" ht="30" customHeight="1" x14ac:dyDescent="0.3">
      <c r="A16" s="54">
        <v>13</v>
      </c>
      <c r="B16" s="55" t="s">
        <v>43</v>
      </c>
      <c r="C16" s="54">
        <v>5300</v>
      </c>
      <c r="D16" s="32"/>
      <c r="E16" s="54">
        <v>1</v>
      </c>
    </row>
    <row r="17" spans="1:5" ht="30" customHeight="1" x14ac:dyDescent="0.3">
      <c r="A17" s="54">
        <v>14</v>
      </c>
      <c r="B17" s="55" t="s">
        <v>44</v>
      </c>
      <c r="C17" s="54">
        <v>215</v>
      </c>
      <c r="D17" s="32"/>
      <c r="E17" s="54">
        <v>1</v>
      </c>
    </row>
    <row r="18" spans="1:5" ht="30" customHeight="1" x14ac:dyDescent="0.3">
      <c r="A18" s="54">
        <v>15</v>
      </c>
      <c r="B18" s="55" t="s">
        <v>45</v>
      </c>
      <c r="C18" s="54">
        <v>5085</v>
      </c>
      <c r="D18" s="32" t="s">
        <v>33</v>
      </c>
      <c r="E18" s="54">
        <v>1</v>
      </c>
    </row>
    <row r="19" spans="1:5" ht="30" customHeight="1" x14ac:dyDescent="0.3">
      <c r="A19" s="54">
        <v>16</v>
      </c>
      <c r="B19" s="55" t="s">
        <v>151</v>
      </c>
      <c r="C19" s="54">
        <v>5300</v>
      </c>
      <c r="D19" s="32" t="s">
        <v>33</v>
      </c>
      <c r="E19" s="54">
        <v>1</v>
      </c>
    </row>
    <row r="20" spans="1:5" ht="30" customHeight="1" x14ac:dyDescent="0.3">
      <c r="A20" s="54">
        <v>17</v>
      </c>
      <c r="B20" s="55" t="s">
        <v>46</v>
      </c>
      <c r="C20" s="54">
        <v>300</v>
      </c>
      <c r="D20" s="32" t="s">
        <v>33</v>
      </c>
      <c r="E20" s="54">
        <v>1</v>
      </c>
    </row>
    <row r="21" spans="1:5" ht="30" customHeight="1" x14ac:dyDescent="0.3">
      <c r="A21" s="54">
        <v>18</v>
      </c>
      <c r="B21" s="55" t="s">
        <v>47</v>
      </c>
      <c r="C21" s="54">
        <v>100</v>
      </c>
      <c r="D21" s="32" t="s">
        <v>33</v>
      </c>
      <c r="E21" s="54">
        <v>1</v>
      </c>
    </row>
    <row r="22" spans="1:5" ht="30" customHeight="1" x14ac:dyDescent="0.3">
      <c r="A22" s="54">
        <v>19</v>
      </c>
      <c r="B22" s="55" t="s">
        <v>48</v>
      </c>
      <c r="C22" s="54">
        <v>85</v>
      </c>
      <c r="D22" s="32" t="s">
        <v>33</v>
      </c>
      <c r="E22" s="54">
        <v>1</v>
      </c>
    </row>
    <row r="23" spans="1:5" ht="30" customHeight="1" x14ac:dyDescent="0.3">
      <c r="A23" s="54">
        <v>20</v>
      </c>
      <c r="B23" s="55" t="s">
        <v>145</v>
      </c>
      <c r="C23" s="54">
        <v>15</v>
      </c>
      <c r="D23" s="32" t="s">
        <v>33</v>
      </c>
      <c r="E23" s="54">
        <v>1</v>
      </c>
    </row>
    <row r="24" spans="1:5" x14ac:dyDescent="0.3">
      <c r="B24" s="32"/>
      <c r="C24" s="32"/>
      <c r="D24" s="32"/>
      <c r="E24" s="54">
        <f>SUM(E4:E23)</f>
        <v>20</v>
      </c>
    </row>
  </sheetData>
  <mergeCells count="2">
    <mergeCell ref="A1:E1"/>
    <mergeCell ref="A2:E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piroba</vt:lpstr>
      <vt:lpstr>saregistracio jurnali</vt:lpstr>
      <vt:lpstr>t</vt:lpstr>
      <vt:lpstr>sacdeli balansi</vt:lpstr>
      <vt:lpstr>balansi</vt:lpstr>
      <vt:lpstr>მოგება-ზარალის უწყისი</vt:lpstr>
      <vt:lpstr>საკონტროლო კითხვები სულფ</vt:lpstr>
      <vt:lpstr>balansi!Print_Area</vt:lpstr>
      <vt:lpstr>piroba!Print_Area</vt:lpstr>
      <vt:lpstr>'saregistracio jurnali'!Print_Area</vt:lpstr>
      <vt:lpstr>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2019-02-01T20:23:34Z</dcterms:modified>
</cp:coreProperties>
</file>