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0AF7F120-022E-4024-B510-C9AF43238C3F}" xr6:coauthVersionLast="44" xr6:coauthVersionMax="44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6" i="15" l="1"/>
  <c r="L36" i="15"/>
  <c r="S26" i="15"/>
  <c r="F36" i="1"/>
  <c r="E24" i="13" l="1"/>
  <c r="Q35" i="15"/>
  <c r="J35" i="15"/>
  <c r="J26" i="15"/>
  <c r="J27" i="15" s="1"/>
  <c r="C26" i="15"/>
  <c r="S17" i="15"/>
  <c r="S18" i="15" s="1"/>
  <c r="L17" i="15"/>
  <c r="J17" i="15"/>
  <c r="E17" i="15"/>
  <c r="C17" i="15"/>
  <c r="S8" i="15"/>
  <c r="Q8" i="15"/>
  <c r="Q9" i="15" s="1"/>
  <c r="L8" i="15"/>
  <c r="J8" i="15"/>
  <c r="J9" i="15" s="1"/>
  <c r="C8" i="15"/>
  <c r="C9" i="15" s="1"/>
  <c r="E10" i="6"/>
  <c r="C10" i="12"/>
  <c r="C11" i="12" s="1"/>
  <c r="E13" i="6"/>
  <c r="C14" i="6"/>
  <c r="E18" i="3"/>
  <c r="D18" i="3"/>
  <c r="E36" i="1"/>
  <c r="L18" i="15" l="1"/>
  <c r="E18" i="15"/>
  <c r="C12" i="12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6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6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<sst xmlns="http://schemas.openxmlformats.org/spreadsheetml/2006/main" count="213" uniqueCount="131">
  <si>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</si>
  <si>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</si>
  <si>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</si>
  <si>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</si>
  <si>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</si>
  <si>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</si>
  <si>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</si>
  <si>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</si>
  <si>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</si>
  <si>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</si>
  <si>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</si>
  <si>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</si>
  <si>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</si>
  <si>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</si>
  <si>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</si>
  <si>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</si>
  <si>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</si>
  <si>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</si>
  <si>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</si>
  <si>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</si>
  <si>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</si>
  <si>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</si>
  <si>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</si>
  <si>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</si>
  <si>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</si>
  <si>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</si>
  <si>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</si>
  <si>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</si>
  <si>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</si>
  <si>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</si>
  <si>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</si>
  <si>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</si>
  <si>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</si>
  <si>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</si>
  <si>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</si>
  <si>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</si>
  <si>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</si>
  <si>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</si>
  <si>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</si>
  <si>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</si>
  <si>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</si>
  <si>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</si>
  <si>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</si>
  <si>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</si>
  <si>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</si>
  <si>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</si>
  <si>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</si>
  <si>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</si>
  <si>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</si>
  <si>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</si>
  <si>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</si>
  <si>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</si>
  <si>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</si>
  <si>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</si>
  <si>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</si>
  <si>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</si>
  <si>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</si>
  <si>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</si>
  <si>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</si>
  <si>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</si>
  <si>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</si>
  <si>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</si>
  <si>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</si>
  <si>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</si>
  <si>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</si>
  <si>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</si>
  <si>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</si>
  <si>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</si>
  <si>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</si>
  <si>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</si>
  <si>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</si>
  <si>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</si>
  <si>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</si>
  <si>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</si>
  <si>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</si>
  <si>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</si>
  <si>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</si>
  <si>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</si>
  <si>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</si>
  <si>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</si>
  <si>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</si>
  <si>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</si>
  <si>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</si>
  <si>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</si>
  <si>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</si>
  <si>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</si>
  <si>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</si>
  <si>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</si>
  <si>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</si>
  <si>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</si>
  <si>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ფული ბანკში</t>
  </si>
  <si>
    <t>საქონელი</t>
  </si>
  <si>
    <t>რეალიზებული საქონლის თვითღირებულება</t>
  </si>
  <si>
    <t>შრომის ანაზღაურების ხარჯი</t>
  </si>
  <si>
    <t>საწესდებო კაპიტალი</t>
  </si>
  <si>
    <t>გადასახდელი ხელფასები</t>
  </si>
  <si>
    <t>საქონლის შესყიდვა უნაღდო ანგარიშსწორებით 3000ლარი</t>
  </si>
  <si>
    <t>დ 1610</t>
  </si>
  <si>
    <t>კ1210</t>
  </si>
  <si>
    <t>1000ლარის ღირებულების საქონლის რეალიზაცია 1300 ლარად ნაღდი ანგარიშსწორებით სალაროში</t>
  </si>
  <si>
    <t>დ1110</t>
  </si>
  <si>
    <t>კ6110</t>
  </si>
  <si>
    <t>დ7210</t>
  </si>
  <si>
    <t>კ1610</t>
  </si>
  <si>
    <t>31/12</t>
  </si>
  <si>
    <t>ადმინისტრაციის თანამშრომელს დაერიცხა ხელფასი 200ლარი</t>
  </si>
  <si>
    <t>დ7410</t>
  </si>
  <si>
    <t>კ3130</t>
  </si>
  <si>
    <t>შემოსავლის ანგარიშის დახურვა</t>
  </si>
  <si>
    <t>დ6110</t>
  </si>
  <si>
    <t>კ5330</t>
  </si>
  <si>
    <t>საქონლის თვითღირებულ.ანგარიშის დახურვა</t>
  </si>
  <si>
    <t>დ5330</t>
  </si>
  <si>
    <t>კ7210</t>
  </si>
  <si>
    <t>ადმინისტრაციის თანამშრომელს ხელფასის ხარჯის დახურვა</t>
  </si>
  <si>
    <t>კ7410</t>
  </si>
  <si>
    <t>მოგების გადასახადის ხარჯის დარიცხვა და ამ ანგარიშის დახურვა</t>
  </si>
  <si>
    <t>დ9210</t>
  </si>
  <si>
    <t>კ3310</t>
  </si>
  <si>
    <t>კ9210</t>
  </si>
  <si>
    <t>მოგება-ზარალის ანგარიშის დახურვა</t>
  </si>
  <si>
    <t>სალარო1110</t>
  </si>
  <si>
    <t>ბანკი 1210</t>
  </si>
  <si>
    <t>საქონელი 1610</t>
  </si>
  <si>
    <t>კაპიტალი</t>
  </si>
  <si>
    <t>გაუნაწილებელი მოგება</t>
  </si>
  <si>
    <t>1)</t>
  </si>
  <si>
    <t>3)</t>
  </si>
  <si>
    <t>2)</t>
  </si>
  <si>
    <t>4)</t>
  </si>
  <si>
    <t>კ5310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</si>
</sst>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0"/>
  <sheetViews>
    <sheetView topLeftCell="A24" zoomScaleNormal="100" workbookViewId="0">
      <selection activeCell="D35" sqref="D35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5" t="s">
        <v>0</v>
      </c>
      <c r="B1" s="95"/>
      <c r="C1" s="95"/>
      <c r="D1" s="95"/>
      <c r="E1" s="95"/>
      <c r="F1" s="95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8">
        <v>41244</v>
      </c>
      <c r="B4" s="92">
        <v>1</v>
      </c>
      <c r="C4" s="92" t="s">
        <v>35</v>
      </c>
      <c r="D4" s="3"/>
      <c r="E4" s="3"/>
      <c r="F4" s="3"/>
    </row>
    <row r="5" spans="1:13" ht="20.100000000000001" customHeight="1" x14ac:dyDescent="0.25">
      <c r="A5" s="89"/>
      <c r="B5" s="93"/>
      <c r="C5" s="93"/>
      <c r="D5" s="3" t="s">
        <v>36</v>
      </c>
      <c r="E5" s="3">
        <v>5000</v>
      </c>
      <c r="F5" s="3"/>
      <c r="H5" s="91" t="s">
        <v>72</v>
      </c>
      <c r="I5" s="91"/>
      <c r="J5" s="91"/>
      <c r="K5" s="91"/>
      <c r="L5" s="91"/>
      <c r="M5" s="91"/>
    </row>
    <row r="6" spans="1:13" ht="20.100000000000001" customHeight="1" x14ac:dyDescent="0.25">
      <c r="A6" s="90"/>
      <c r="B6" s="94"/>
      <c r="C6" s="94"/>
      <c r="D6" s="3" t="s">
        <v>37</v>
      </c>
      <c r="E6" s="3"/>
      <c r="F6" s="3">
        <v>5000</v>
      </c>
    </row>
    <row r="7" spans="1:13" ht="20.100000000000001" customHeight="1" x14ac:dyDescent="0.25">
      <c r="A7" s="88">
        <v>43536</v>
      </c>
      <c r="B7" s="92">
        <v>2</v>
      </c>
      <c r="C7" s="92" t="s">
        <v>96</v>
      </c>
      <c r="D7" s="40"/>
      <c r="E7" s="3"/>
      <c r="F7" s="3"/>
    </row>
    <row r="8" spans="1:13" ht="20.100000000000001" customHeight="1" x14ac:dyDescent="0.25">
      <c r="A8" s="89"/>
      <c r="B8" s="93"/>
      <c r="C8" s="93"/>
      <c r="D8" s="3" t="s">
        <v>97</v>
      </c>
      <c r="E8" s="3">
        <v>3000</v>
      </c>
      <c r="F8" s="3"/>
    </row>
    <row r="9" spans="1:13" ht="20.100000000000001" customHeight="1" x14ac:dyDescent="0.25">
      <c r="A9" s="90"/>
      <c r="B9" s="94"/>
      <c r="C9" s="94"/>
      <c r="D9" s="3" t="s">
        <v>98</v>
      </c>
      <c r="E9" s="3"/>
      <c r="F9" s="3">
        <v>3000</v>
      </c>
    </row>
    <row r="10" spans="1:13" ht="20.100000000000001" customHeight="1" x14ac:dyDescent="0.25">
      <c r="A10" s="88">
        <v>43658</v>
      </c>
      <c r="B10" s="92">
        <v>3</v>
      </c>
      <c r="C10" s="92" t="s">
        <v>99</v>
      </c>
      <c r="D10" s="40"/>
      <c r="E10" s="3"/>
      <c r="F10" s="3"/>
    </row>
    <row r="11" spans="1:13" ht="20.100000000000001" customHeight="1" x14ac:dyDescent="0.25">
      <c r="A11" s="89"/>
      <c r="B11" s="93"/>
      <c r="C11" s="93"/>
      <c r="D11" s="3" t="s">
        <v>100</v>
      </c>
      <c r="E11" s="3">
        <v>1300</v>
      </c>
      <c r="F11" s="3"/>
    </row>
    <row r="12" spans="1:13" ht="20.100000000000001" customHeight="1" x14ac:dyDescent="0.25">
      <c r="A12" s="89"/>
      <c r="B12" s="93"/>
      <c r="C12" s="93"/>
      <c r="D12" s="3" t="s">
        <v>101</v>
      </c>
      <c r="E12" s="3"/>
      <c r="F12" s="3">
        <v>1300</v>
      </c>
    </row>
    <row r="13" spans="1:13" ht="20.100000000000001" customHeight="1" x14ac:dyDescent="0.25">
      <c r="A13" s="89"/>
      <c r="B13" s="93"/>
      <c r="C13" s="93"/>
      <c r="D13" s="3" t="s">
        <v>102</v>
      </c>
      <c r="E13" s="3">
        <v>1000</v>
      </c>
      <c r="F13" s="3"/>
    </row>
    <row r="14" spans="1:13" ht="20.100000000000001" customHeight="1" x14ac:dyDescent="0.25">
      <c r="A14" s="90"/>
      <c r="B14" s="94"/>
      <c r="C14" s="94"/>
      <c r="D14" s="3" t="s">
        <v>103</v>
      </c>
      <c r="E14" s="3"/>
      <c r="F14" s="3">
        <v>1000</v>
      </c>
    </row>
    <row r="15" spans="1:13" ht="20.100000000000001" customHeight="1" x14ac:dyDescent="0.25">
      <c r="A15" s="88" t="s">
        <v>104</v>
      </c>
      <c r="B15" s="92">
        <v>4</v>
      </c>
      <c r="C15" s="92" t="s">
        <v>105</v>
      </c>
      <c r="D15" s="40"/>
      <c r="E15" s="3"/>
      <c r="F15" s="3"/>
    </row>
    <row r="16" spans="1:13" ht="20.100000000000001" customHeight="1" x14ac:dyDescent="0.25">
      <c r="A16" s="89"/>
      <c r="B16" s="93"/>
      <c r="C16" s="93"/>
      <c r="D16" s="3" t="s">
        <v>106</v>
      </c>
      <c r="E16" s="3">
        <v>200</v>
      </c>
      <c r="F16" s="3"/>
    </row>
    <row r="17" spans="1:6" ht="20.100000000000001" customHeight="1" x14ac:dyDescent="0.25">
      <c r="A17" s="90"/>
      <c r="B17" s="94"/>
      <c r="C17" s="94"/>
      <c r="D17" s="3" t="s">
        <v>107</v>
      </c>
      <c r="E17" s="3"/>
      <c r="F17" s="3">
        <v>200</v>
      </c>
    </row>
    <row r="18" spans="1:6" ht="20.100000000000001" customHeight="1" x14ac:dyDescent="0.25">
      <c r="A18" s="88" t="s">
        <v>104</v>
      </c>
      <c r="B18" s="92">
        <v>5</v>
      </c>
      <c r="C18" s="92" t="s">
        <v>108</v>
      </c>
      <c r="D18" s="40"/>
      <c r="E18" s="3"/>
      <c r="F18" s="3"/>
    </row>
    <row r="19" spans="1:6" ht="20.100000000000001" customHeight="1" x14ac:dyDescent="0.25">
      <c r="A19" s="89"/>
      <c r="B19" s="93"/>
      <c r="C19" s="93"/>
      <c r="D19" s="3" t="s">
        <v>109</v>
      </c>
      <c r="E19" s="3">
        <v>1300</v>
      </c>
      <c r="F19" s="3"/>
    </row>
    <row r="20" spans="1:6" ht="20.100000000000001" customHeight="1" x14ac:dyDescent="0.25">
      <c r="A20" s="89"/>
      <c r="B20" s="93"/>
      <c r="C20" s="93"/>
      <c r="D20" s="3" t="s">
        <v>110</v>
      </c>
      <c r="E20" s="3"/>
      <c r="F20" s="3">
        <v>1300</v>
      </c>
    </row>
    <row r="21" spans="1:6" ht="20.100000000000001" customHeight="1" x14ac:dyDescent="0.25">
      <c r="A21" s="89"/>
      <c r="B21" s="93"/>
      <c r="C21" s="93"/>
      <c r="D21" s="3"/>
      <c r="E21" s="3"/>
      <c r="F21" s="3"/>
    </row>
    <row r="22" spans="1:6" ht="20.100000000000001" customHeight="1" x14ac:dyDescent="0.25">
      <c r="A22" s="89"/>
      <c r="B22" s="93"/>
      <c r="C22" s="93"/>
      <c r="D22" s="3"/>
      <c r="E22" s="3"/>
      <c r="F22" s="3"/>
    </row>
    <row r="23" spans="1:6" ht="20.100000000000001" customHeight="1" x14ac:dyDescent="0.25">
      <c r="A23" s="90"/>
      <c r="B23" s="94"/>
      <c r="C23" s="94"/>
      <c r="D23" s="3"/>
      <c r="E23" s="3"/>
      <c r="F23" s="3"/>
    </row>
    <row r="24" spans="1:6" ht="20.100000000000001" customHeight="1" x14ac:dyDescent="0.25">
      <c r="A24" s="88"/>
      <c r="B24" s="92">
        <v>6</v>
      </c>
      <c r="C24" s="92" t="s">
        <v>111</v>
      </c>
      <c r="D24" s="40" t="s">
        <v>112</v>
      </c>
      <c r="E24" s="3">
        <v>1000</v>
      </c>
      <c r="F24" s="3"/>
    </row>
    <row r="25" spans="1:6" ht="20.100000000000001" customHeight="1" x14ac:dyDescent="0.25">
      <c r="A25" s="89"/>
      <c r="B25" s="93"/>
      <c r="C25" s="93"/>
      <c r="D25" s="3" t="s">
        <v>113</v>
      </c>
      <c r="E25" s="3"/>
      <c r="F25" s="3">
        <v>1000</v>
      </c>
    </row>
    <row r="26" spans="1:6" ht="20.100000000000001" customHeight="1" x14ac:dyDescent="0.25">
      <c r="A26" s="90"/>
      <c r="B26" s="94"/>
      <c r="C26" s="94"/>
      <c r="D26" s="3"/>
      <c r="E26" s="3"/>
      <c r="F26" s="3"/>
    </row>
    <row r="27" spans="1:6" ht="30" customHeight="1" x14ac:dyDescent="0.25">
      <c r="A27" s="88"/>
      <c r="B27" s="92">
        <v>7</v>
      </c>
      <c r="C27" s="92" t="s">
        <v>114</v>
      </c>
      <c r="D27" s="40" t="s">
        <v>112</v>
      </c>
      <c r="E27" s="3">
        <v>200</v>
      </c>
      <c r="F27" s="3"/>
    </row>
    <row r="28" spans="1:6" ht="20.100000000000001" customHeight="1" x14ac:dyDescent="0.25">
      <c r="A28" s="89"/>
      <c r="B28" s="93"/>
      <c r="C28" s="93"/>
      <c r="D28" s="3" t="s">
        <v>115</v>
      </c>
      <c r="E28" s="3"/>
      <c r="F28" s="3">
        <v>200</v>
      </c>
    </row>
    <row r="29" spans="1:6" ht="20.100000000000001" customHeight="1" x14ac:dyDescent="0.25">
      <c r="A29" s="90"/>
      <c r="B29" s="94"/>
      <c r="C29" s="94"/>
      <c r="D29" s="3"/>
      <c r="E29" s="3"/>
      <c r="F29" s="3"/>
    </row>
    <row r="30" spans="1:6" ht="30" customHeight="1" x14ac:dyDescent="0.25">
      <c r="A30" s="88"/>
      <c r="B30" s="92">
        <v>8</v>
      </c>
      <c r="C30" s="92" t="s">
        <v>116</v>
      </c>
      <c r="D30" s="40" t="s">
        <v>117</v>
      </c>
      <c r="E30" s="3">
        <v>15</v>
      </c>
      <c r="F30" s="3"/>
    </row>
    <row r="31" spans="1:6" ht="20.100000000000001" customHeight="1" x14ac:dyDescent="0.25">
      <c r="A31" s="89"/>
      <c r="B31" s="93"/>
      <c r="C31" s="93"/>
      <c r="D31" s="3" t="s">
        <v>118</v>
      </c>
      <c r="E31" s="3"/>
      <c r="F31" s="3">
        <v>15</v>
      </c>
    </row>
    <row r="32" spans="1:6" ht="20.100000000000001" customHeight="1" x14ac:dyDescent="0.25">
      <c r="A32" s="90"/>
      <c r="B32" s="94"/>
      <c r="C32" s="94"/>
      <c r="D32" s="3" t="s">
        <v>112</v>
      </c>
      <c r="E32" s="3">
        <v>15</v>
      </c>
      <c r="F32" s="3"/>
    </row>
    <row r="33" spans="1:6" s="87" customFormat="1" ht="20.100000000000001" customHeight="1" x14ac:dyDescent="0.25">
      <c r="A33" s="85"/>
      <c r="B33" s="86"/>
      <c r="C33" s="86"/>
      <c r="D33" s="3" t="s">
        <v>119</v>
      </c>
      <c r="E33" s="3"/>
      <c r="F33" s="3">
        <v>15</v>
      </c>
    </row>
    <row r="34" spans="1:6" s="87" customFormat="1" ht="20.100000000000001" customHeight="1" x14ac:dyDescent="0.25">
      <c r="A34" s="85"/>
      <c r="B34" s="86"/>
      <c r="C34" s="86" t="s">
        <v>120</v>
      </c>
      <c r="D34" s="3" t="s">
        <v>112</v>
      </c>
      <c r="E34" s="3">
        <v>85</v>
      </c>
      <c r="F34" s="3"/>
    </row>
    <row r="35" spans="1:6" ht="20.100000000000001" customHeight="1" x14ac:dyDescent="0.25">
      <c r="A35" s="39"/>
      <c r="B35" s="39"/>
      <c r="C35" s="3"/>
      <c r="D35" s="3" t="s">
        <v>130</v>
      </c>
      <c r="E35" s="3"/>
      <c r="F35" s="3">
        <v>85</v>
      </c>
    </row>
    <row r="36" spans="1:6" ht="30" customHeight="1" x14ac:dyDescent="0.25">
      <c r="A36" s="42"/>
      <c r="B36" s="42"/>
      <c r="C36" s="43" t="s">
        <v>4</v>
      </c>
      <c r="D36" s="43"/>
      <c r="E36" s="43">
        <f>SUM(E4:E34)</f>
        <v>13115</v>
      </c>
      <c r="F36" s="43">
        <f>SUM(F4:F35)</f>
        <v>13115</v>
      </c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6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6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0" workbookViewId="0">
      <selection activeCell="V23" sqref="V2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6">
        <v>1110</v>
      </c>
      <c r="D2" s="96"/>
      <c r="E2" s="96"/>
      <c r="F2" s="55" t="s">
        <v>59</v>
      </c>
      <c r="G2" s="52"/>
      <c r="H2" s="54" t="s">
        <v>5</v>
      </c>
      <c r="I2" s="54"/>
      <c r="J2" s="96">
        <v>1210</v>
      </c>
      <c r="K2" s="96"/>
      <c r="L2" s="96"/>
      <c r="M2" s="55" t="s">
        <v>59</v>
      </c>
      <c r="N2" s="55"/>
      <c r="O2" s="54" t="s">
        <v>5</v>
      </c>
      <c r="P2" s="54"/>
      <c r="Q2" s="96">
        <v>1610</v>
      </c>
      <c r="R2" s="96"/>
      <c r="S2" s="96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7"/>
      <c r="E3" s="98"/>
      <c r="F3" s="56"/>
      <c r="G3" s="52"/>
      <c r="H3" s="56"/>
      <c r="I3" s="56" t="s">
        <v>60</v>
      </c>
      <c r="J3" s="57">
        <v>0</v>
      </c>
      <c r="K3" s="97"/>
      <c r="L3" s="98"/>
      <c r="M3" s="56"/>
      <c r="N3" s="56"/>
      <c r="O3" s="56"/>
      <c r="P3" s="56" t="s">
        <v>60</v>
      </c>
      <c r="Q3" s="57">
        <v>0</v>
      </c>
      <c r="R3" s="97"/>
      <c r="S3" s="98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127</v>
      </c>
      <c r="C4" s="58">
        <v>1300</v>
      </c>
      <c r="D4" s="59"/>
      <c r="E4" s="58"/>
      <c r="F4" s="56"/>
      <c r="G4" s="52"/>
      <c r="H4" s="56"/>
      <c r="I4" s="56" t="s">
        <v>126</v>
      </c>
      <c r="J4" s="58">
        <v>5000</v>
      </c>
      <c r="K4" s="59"/>
      <c r="L4" s="58"/>
      <c r="M4" s="56"/>
      <c r="N4" s="56"/>
      <c r="O4" s="56"/>
      <c r="P4" s="56" t="s">
        <v>128</v>
      </c>
      <c r="Q4" s="58">
        <v>3000</v>
      </c>
      <c r="R4" s="59"/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 t="s">
        <v>128</v>
      </c>
      <c r="J5" s="60"/>
      <c r="K5" s="58"/>
      <c r="L5" s="61">
        <v>3000</v>
      </c>
      <c r="M5"/>
      <c r="N5"/>
      <c r="O5" s="56"/>
      <c r="P5" s="56"/>
      <c r="Q5" s="60"/>
      <c r="R5" s="58" t="s">
        <v>127</v>
      </c>
      <c r="S5" s="61">
        <v>1000</v>
      </c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C3+C8-E8</f>
        <v>1300</v>
      </c>
      <c r="D9" s="69"/>
      <c r="E9" s="58"/>
      <c r="F9" s="56"/>
      <c r="G9" s="52"/>
      <c r="H9" s="56"/>
      <c r="I9" s="56" t="s">
        <v>60</v>
      </c>
      <c r="J9" s="68">
        <f>J3+J8-L8</f>
        <v>2000</v>
      </c>
      <c r="K9" s="69"/>
      <c r="L9" s="58"/>
      <c r="M9" s="56"/>
      <c r="N9" s="56"/>
      <c r="O9" s="56"/>
      <c r="P9" s="56" t="s">
        <v>60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6">
        <v>3130</v>
      </c>
      <c r="D11" s="96"/>
      <c r="E11" s="96"/>
      <c r="F11" s="55" t="s">
        <v>59</v>
      </c>
      <c r="G11" s="52"/>
      <c r="H11" s="54" t="s">
        <v>5</v>
      </c>
      <c r="I11" s="54"/>
      <c r="J11" s="96">
        <v>5150</v>
      </c>
      <c r="K11" s="96"/>
      <c r="L11" s="96"/>
      <c r="M11" s="55" t="s">
        <v>59</v>
      </c>
      <c r="N11" s="55"/>
      <c r="O11" s="54" t="s">
        <v>5</v>
      </c>
      <c r="P11" s="54"/>
      <c r="Q11" s="96">
        <v>6110</v>
      </c>
      <c r="R11" s="96"/>
      <c r="S11" s="96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 t="s">
        <v>60</v>
      </c>
      <c r="S12" s="72">
        <v>0</v>
      </c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129</v>
      </c>
      <c r="E13" s="58">
        <v>200</v>
      </c>
      <c r="F13" s="56"/>
      <c r="G13" s="52"/>
      <c r="H13" s="56"/>
      <c r="I13" s="56"/>
      <c r="J13" s="58"/>
      <c r="K13" s="59" t="s">
        <v>126</v>
      </c>
      <c r="L13" s="58">
        <v>5000</v>
      </c>
      <c r="M13" s="56"/>
      <c r="N13" s="56"/>
      <c r="O13" s="56"/>
      <c r="P13" s="56"/>
      <c r="Q13" s="58"/>
      <c r="R13" s="59" t="s">
        <v>127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f>E12+E17-C17</f>
        <v>200</v>
      </c>
      <c r="F18" s="56"/>
      <c r="G18" s="52"/>
      <c r="H18" s="56"/>
      <c r="I18" s="56"/>
      <c r="J18" s="68"/>
      <c r="K18" s="69" t="s">
        <v>63</v>
      </c>
      <c r="L18" s="58">
        <f>L12+L17-J17</f>
        <v>5000</v>
      </c>
      <c r="M18" s="56"/>
      <c r="N18" s="56"/>
      <c r="O18" s="56"/>
      <c r="P18" s="56"/>
      <c r="Q18" s="68"/>
      <c r="R18" s="69" t="s">
        <v>63</v>
      </c>
      <c r="S18" s="58">
        <f>S12+S17-Q17</f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6">
        <v>7200</v>
      </c>
      <c r="D20" s="96"/>
      <c r="E20" s="96"/>
      <c r="F20" s="55" t="s">
        <v>59</v>
      </c>
      <c r="G20" s="52"/>
      <c r="H20" s="54" t="s">
        <v>5</v>
      </c>
      <c r="I20" s="54"/>
      <c r="J20" s="96">
        <v>7410</v>
      </c>
      <c r="K20" s="96"/>
      <c r="L20" s="96"/>
      <c r="M20" s="55" t="s">
        <v>59</v>
      </c>
      <c r="N20" s="55"/>
      <c r="O20" s="54" t="s">
        <v>5</v>
      </c>
      <c r="P20" s="54"/>
      <c r="Q20" s="96">
        <v>5330</v>
      </c>
      <c r="R20" s="96"/>
      <c r="S20" s="96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>
        <v>0</v>
      </c>
      <c r="D21" s="71"/>
      <c r="E21" s="72"/>
      <c r="F21" s="56"/>
      <c r="G21" s="52"/>
      <c r="H21" s="56"/>
      <c r="I21" s="56"/>
      <c r="J21" s="57">
        <v>0</v>
      </c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127</v>
      </c>
      <c r="C22" s="58">
        <v>1000</v>
      </c>
      <c r="D22" s="59"/>
      <c r="E22" s="58"/>
      <c r="F22" s="56"/>
      <c r="G22" s="52"/>
      <c r="H22" s="56"/>
      <c r="I22" s="56" t="s">
        <v>129</v>
      </c>
      <c r="J22" s="79">
        <v>200</v>
      </c>
      <c r="K22" s="59"/>
      <c r="L22" s="58"/>
      <c r="M22" s="56"/>
      <c r="N22" s="56"/>
      <c r="O22" s="56"/>
      <c r="P22" s="56"/>
      <c r="Q22" s="79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105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65">
        <v>15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>
        <v>200</v>
      </c>
      <c r="M25"/>
      <c r="N25"/>
      <c r="O25" s="56"/>
      <c r="P25" s="56"/>
      <c r="Q25" s="77">
        <v>85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1300</v>
      </c>
      <c r="S26" s="104">
        <f>S21+S22+S23+S24+S25</f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f>J21+J26-L26</f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6">
        <v>9210</v>
      </c>
      <c r="D29" s="96"/>
      <c r="E29" s="96"/>
      <c r="F29" s="55" t="s">
        <v>59</v>
      </c>
      <c r="G29" s="52"/>
      <c r="H29" s="54" t="s">
        <v>5</v>
      </c>
      <c r="I29" s="54"/>
      <c r="J29" s="96">
        <v>3310</v>
      </c>
      <c r="K29" s="96"/>
      <c r="L29" s="96"/>
      <c r="M29" s="55" t="s">
        <v>59</v>
      </c>
      <c r="N29" s="55"/>
      <c r="O29" s="54" t="s">
        <v>5</v>
      </c>
      <c r="P29" s="54"/>
      <c r="Q29" s="96">
        <v>5310</v>
      </c>
      <c r="R29" s="96"/>
      <c r="S29" s="96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/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>
        <v>15</v>
      </c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f>L30+L31-J35</f>
        <v>15</v>
      </c>
      <c r="M36" s="56"/>
      <c r="N36" s="56"/>
      <c r="O36" s="56"/>
      <c r="P36" s="56"/>
      <c r="Q36" s="68"/>
      <c r="R36" s="69" t="s">
        <v>63</v>
      </c>
      <c r="S36" s="58">
        <f>S30+S31-Q35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1" zoomScaleNormal="100" workbookViewId="0">
      <selection activeCell="E16" sqref="E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5" t="s">
        <v>6</v>
      </c>
      <c r="B1" s="95"/>
      <c r="C1" s="95"/>
      <c r="D1" s="95"/>
      <c r="E1" s="95"/>
    </row>
    <row r="2" spans="1:5" x14ac:dyDescent="0.25">
      <c r="A2" s="1"/>
      <c r="B2" s="95" t="s">
        <v>7</v>
      </c>
      <c r="C2" s="95"/>
      <c r="D2" s="95"/>
      <c r="E2" s="1"/>
    </row>
    <row r="3" spans="1:5" x14ac:dyDescent="0.25">
      <c r="A3" s="1"/>
      <c r="B3" s="99" t="s">
        <v>38</v>
      </c>
      <c r="C3" s="99"/>
      <c r="D3" s="99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2" t="s">
        <v>10</v>
      </c>
      <c r="B5" s="92" t="s">
        <v>8</v>
      </c>
      <c r="C5" s="92" t="s">
        <v>9</v>
      </c>
      <c r="D5" s="92" t="s">
        <v>68</v>
      </c>
      <c r="E5" s="92" t="s">
        <v>66</v>
      </c>
    </row>
    <row r="6" spans="1:5" x14ac:dyDescent="0.25">
      <c r="A6" s="94"/>
      <c r="B6" s="94"/>
      <c r="C6" s="94"/>
      <c r="D6" s="94"/>
      <c r="E6" s="94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90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91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92</v>
      </c>
      <c r="C11" s="5">
        <v>7210</v>
      </c>
      <c r="D11" s="4">
        <v>1000</v>
      </c>
      <c r="E11" s="7"/>
    </row>
    <row r="12" spans="1:5" ht="38.25" customHeight="1" x14ac:dyDescent="0.25">
      <c r="A12" s="11">
        <v>5</v>
      </c>
      <c r="B12" s="13" t="s">
        <v>93</v>
      </c>
      <c r="C12" s="5">
        <v>7410</v>
      </c>
      <c r="D12" s="4">
        <v>200</v>
      </c>
      <c r="E12" s="7"/>
    </row>
    <row r="13" spans="1:5" ht="38.25" customHeight="1" x14ac:dyDescent="0.25">
      <c r="A13" s="11">
        <v>6</v>
      </c>
      <c r="B13" s="13" t="s">
        <v>94</v>
      </c>
      <c r="C13" s="5">
        <v>5150</v>
      </c>
      <c r="D13" s="4"/>
      <c r="E13" s="7">
        <v>5000</v>
      </c>
    </row>
    <row r="14" spans="1:5" ht="38.25" customHeight="1" x14ac:dyDescent="0.25">
      <c r="A14" s="11">
        <v>7</v>
      </c>
      <c r="B14" s="13" t="s">
        <v>40</v>
      </c>
      <c r="C14" s="5">
        <v>6110</v>
      </c>
      <c r="D14" s="4"/>
      <c r="E14" s="7">
        <v>1300</v>
      </c>
    </row>
    <row r="15" spans="1:5" ht="38.25" customHeight="1" x14ac:dyDescent="0.25">
      <c r="A15" s="11">
        <v>8</v>
      </c>
      <c r="B15" s="13" t="s">
        <v>95</v>
      </c>
      <c r="C15" s="5">
        <v>3130</v>
      </c>
      <c r="D15" s="4"/>
      <c r="E15" s="7">
        <v>200</v>
      </c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D14" sqref="D14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121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122</v>
      </c>
      <c r="C8" s="24">
        <v>2000</v>
      </c>
      <c r="D8" s="24">
        <v>3130</v>
      </c>
      <c r="E8" s="24">
        <v>215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123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2" t="s">
        <v>48</v>
      </c>
      <c r="C4" s="102"/>
      <c r="D4" s="102"/>
      <c r="E4" s="102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3" t="s">
        <v>53</v>
      </c>
      <c r="B1" s="103"/>
      <c r="C1" s="103"/>
      <c r="D1" s="103"/>
      <c r="E1" s="103"/>
    </row>
    <row r="2" spans="1:5" ht="27.75" customHeight="1" x14ac:dyDescent="0.25">
      <c r="A2" s="103" t="s">
        <v>57</v>
      </c>
      <c r="B2" s="103"/>
      <c r="C2" s="103"/>
      <c r="D2" s="103"/>
      <c r="E2" s="103"/>
    </row>
    <row r="3" spans="1:5" ht="23.25" customHeight="1" x14ac:dyDescent="0.25">
      <c r="A3" s="21"/>
      <c r="B3" s="78" t="s">
        <v>16</v>
      </c>
      <c r="C3" s="44" t="s">
        <v>56</v>
      </c>
      <c r="D3" s="78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1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1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2019-09-22T19:22:57Z</dcterms:modified>
</cp:coreProperties>
</file>