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 activeTab="1"/>
  </bookViews>
  <sheets>
    <sheet name="პირობა" sheetId="8" r:id="rId1"/>
    <sheet name="სარეგისტრაციო ჟურნალი" sheetId="1" r:id="rId2"/>
    <sheet name="ტ" sheetId="2" r:id="rId3"/>
    <sheet name="საცდელი ბალანსი" sheetId="3" r:id="rId4"/>
    <sheet name="მოგება–ზარალის ანგარიშგება" sheetId="4" r:id="rId5"/>
    <sheet name="ბალანსი" sheetId="6" r:id="rId6"/>
    <sheet name="წლიური ანგარიშგება" sheetId="5" r:id="rId7"/>
    <sheet name="ფულადი სახსრების მიმოქცევა" sheetId="10" r:id="rId8"/>
    <sheet name="საკონტროლო კითხვა" sheetId="11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3" l="1"/>
  <c r="H32" i="11" l="1"/>
  <c r="C20" i="6" l="1"/>
  <c r="C15" i="6" l="1"/>
  <c r="F39" i="6" l="1"/>
  <c r="C39" i="6"/>
  <c r="F33" i="6"/>
  <c r="C33" i="6"/>
  <c r="C29" i="6"/>
  <c r="C22" i="6"/>
  <c r="F16" i="4"/>
  <c r="F19" i="4" s="1"/>
  <c r="F22" i="4" s="1"/>
  <c r="E88" i="1"/>
  <c r="D88" i="1"/>
  <c r="C41" i="6" l="1"/>
  <c r="F15" i="6"/>
  <c r="F29" i="6"/>
  <c r="F20" i="6"/>
  <c r="F22" i="6" l="1"/>
  <c r="F41" i="6"/>
  <c r="F24" i="4"/>
  <c r="F25" i="4" s="1"/>
  <c r="F26" i="4" s="1"/>
</calcChain>
</file>

<file path=xl/sharedStrings.xml><?xml version="1.0" encoding="utf-8"?>
<sst xmlns="http://schemas.openxmlformats.org/spreadsheetml/2006/main" count="329" uniqueCount="260">
  <si>
    <t>/                 /</t>
  </si>
  <si>
    <t>/             /</t>
  </si>
  <si>
    <t>31.12.20X2</t>
  </si>
  <si>
    <t>31.12.20X1</t>
  </si>
  <si>
    <t>საკონტროლო კითხვები</t>
  </si>
  <si>
    <t>პასუხი</t>
  </si>
  <si>
    <t>ქულა</t>
  </si>
  <si>
    <t>სარეგისტრაციო ჟურნალი</t>
  </si>
  <si>
    <t>თარიღი</t>
  </si>
  <si>
    <t>აღწერილობა</t>
  </si>
  <si>
    <t>რეგისტრაციის N</t>
  </si>
  <si>
    <t>დებეტი</t>
  </si>
  <si>
    <t>კრედიტი</t>
  </si>
  <si>
    <t>საწესდებო კაპიტალის შევსება</t>
  </si>
  <si>
    <t>დ 1210</t>
  </si>
  <si>
    <t xml:space="preserve">       კ 5150</t>
  </si>
  <si>
    <t>ჯამი</t>
  </si>
  <si>
    <t>საწარმო X</t>
  </si>
  <si>
    <t>N</t>
  </si>
  <si>
    <t>ანგარიშის დასახელება</t>
  </si>
  <si>
    <t>ანგარიშის N</t>
  </si>
  <si>
    <t>საწესდებო კაპიტალი</t>
  </si>
  <si>
    <t>დ</t>
  </si>
  <si>
    <t>კ           დ</t>
  </si>
  <si>
    <t>კ            დ</t>
  </si>
  <si>
    <t>კ</t>
  </si>
  <si>
    <t>ნ-0</t>
  </si>
  <si>
    <t>კ          დ</t>
  </si>
  <si>
    <t>მოგება – ზარალის ანგარიშგება</t>
  </si>
  <si>
    <r>
      <t>სუბიექტი: საწარმო</t>
    </r>
    <r>
      <rPr>
        <b/>
        <i/>
        <sz val="12"/>
        <rFont val="Sylfaen"/>
        <family val="1"/>
      </rPr>
      <t>"X"</t>
    </r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</si>
  <si>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</si>
  <si>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</si>
  <si>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</si>
  <si>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</si>
  <si>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</si>
  <si>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</si>
  <si>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</si>
  <si>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</si>
  <si>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მოგება დაბეგვრამდე</t>
  </si>
  <si>
    <t>მოგების გადასახადი</t>
  </si>
  <si>
    <t>მოგება დაბეგვრის შემდეგ</t>
  </si>
  <si>
    <t>საანგარიშგებო პერიოდის წმინდა მოგება</t>
  </si>
  <si>
    <t>დირექტორი:</t>
  </si>
  <si>
    <t>ბალანსი</t>
  </si>
  <si>
    <t>20X2 წლის 31 დეკემბრის მდგომარეობით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</si>
  <si>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</si>
  <si>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</si>
  <si>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</si>
  <si>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</si>
  <si>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</si>
  <si>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</si>
  <si>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</si>
  <si>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</si>
  <si>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</si>
  <si>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</si>
  <si>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</si>
  <si>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</si>
  <si>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</si>
  <si>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</si>
  <si>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</si>
  <si>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</si>
  <si>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</si>
  <si>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</si>
  <si>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</si>
  <si>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</si>
  <si>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</si>
  <si>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</si>
  <si>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</si>
  <si>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ნაშთი 20X2 წლის 01.01–სათვის</t>
  </si>
  <si>
    <t>წმინდა მოგების ცვლილება</t>
  </si>
  <si>
    <t>საწესდებო კაპიტალის ცვლილება</t>
  </si>
  <si>
    <t>ნაშთი 20X2 წლის 31დეკემბერს</t>
  </si>
  <si>
    <t>ფულადი სახსრების მიმოქცევის ანგარიშგება (პირდაპირი მეთოდით)</t>
  </si>
  <si>
    <t>20X2 წლის 01. 01 დან 20X2 წლის 31.12 მდე</t>
  </si>
  <si>
    <t>ფულადი ნაკადები საოპერაციო საქმიანობიდან</t>
  </si>
  <si>
    <t>მიღებული ფული</t>
  </si>
  <si>
    <t>რეალიზაციიდან მიღებული ფული</t>
  </si>
  <si>
    <t>გადასახადის სახით გადახდილი ფული</t>
  </si>
  <si>
    <t>ფულადი სახსრების ნაკადები საინვესტიციო საქმიანობიდან</t>
  </si>
  <si>
    <t>ფულადი ნაკადები ფინანსური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</si>
  <si>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</si>
  <si>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</si>
  <si>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სავარჯიშო _ ფინანსური ანგარიშგება</t>
  </si>
  <si>
    <t>მონაცემები</t>
  </si>
  <si>
    <t>ფულადი ნაკადების გაანგარიშება</t>
  </si>
  <si>
    <t>ფულადი ნაკადების შემოდინება გადინება (+ -)</t>
  </si>
  <si>
    <r>
      <t>დავალება N1:</t>
    </r>
    <r>
      <rPr>
        <b/>
        <sz val="10"/>
        <color theme="1"/>
        <rFont val="Sylfaen"/>
        <family val="1"/>
      </rPr>
      <t xml:space="preserve"> ქვემოთ მოცემული შ.პ.ს ,,X"–ს დეკემბრის თვის ოპერაციები ასახეთ სარეგისტრაციო ჟურნალში 20X2 წლის 31 დეკემბრისათვის. </t>
    </r>
  </si>
  <si>
    <r>
      <t>დავალება N3:</t>
    </r>
    <r>
      <rPr>
        <b/>
        <sz val="10"/>
        <color theme="1"/>
        <rFont val="Sylfaen"/>
        <family val="1"/>
      </rPr>
      <t xml:space="preserve"> შეადგინეთ საცდელი ბალანსი 20X2 წლის 31 დეკემბრისათვის.</t>
    </r>
  </si>
  <si>
    <r>
      <t>დავალება N2:</t>
    </r>
    <r>
      <rPr>
        <b/>
        <sz val="10"/>
        <color theme="1"/>
        <rFont val="Sylfaen"/>
        <family val="1"/>
      </rPr>
      <t xml:space="preserve"> ოპერაციების სარეგისტრაციო ჟურნალიდან გადაიტანეთ ანგარიშებზე და გამოიყვანეთ საბოლოო ნაშთები.</t>
    </r>
  </si>
  <si>
    <t>სავაჭრო ფირმა შ.პ.ს ,,X" ჩამოყალიბდა 20X2 წლის დაკემბრის თვეში</t>
  </si>
  <si>
    <t>1) 01–12. ფირმის მფლობელის მიერ საწესდებო კაპიტალის შესავსებად შეტანილ იქნა 25 000 ლარი საბანკო ანგარიშზე</t>
  </si>
  <si>
    <t>2) 01–12. საწარმოს ბანკთან გაფორმებული ხელშეკრულების საფუძველზე, საბანკო ანგარიშზე ჩამოერიცხა გრძელვადიანი სესხი 30 000 ლარი. წელიწადში 30%–იანი განაკვეთით (360 დღიანი).</t>
  </si>
  <si>
    <t>3) 03–12. უნაღდო ანგარიშსწორებით შეძენილი იქნა ოფისის აღჭურვილობა 10 000 ლარად.</t>
  </si>
  <si>
    <t>4) 12–12. შეძენილ იქნა 25 000 ლარის საქონელი, რისთვისაც მომწოდებელს საბანკო ანგარიშიდან იმავე დღესვე გადაერიცხა 20 000 ლარი.</t>
  </si>
  <si>
    <t>5) 13–12. რეალიზებულ იქნა საქონელი 18 000 ლარად, რომლის ფაქტიური თვითღირებულება იყო 11 050 ლარი. მყიდველმა ნაღდი ანგარიშსწორებით გადაიხადა 16 000 ლარი, 2 000 ლარს მყიდველი გადაიხდის 12 დღეში.</t>
  </si>
  <si>
    <t>6) 25–12. ჩამოერიცხა დებიტორული მოთხოვნა 2 000 ლარი და წინასწარ ავანსად საქონლისათვის 10 000 ლარი.</t>
  </si>
  <si>
    <t>7) 30–12. დაერიცხა ხელფასი ადმინისტრაციულ პერსონალს 1 200 ლარი.</t>
  </si>
  <si>
    <t>8) 30–12. დაეკავა ხელფასიდან საშემოსავლო გადასახადი 240 ლარი.</t>
  </si>
  <si>
    <t>9) 31–12. გადაერიცხა ბიუჯეტს საშემოსავლო გადასახადი 240 ლარი.</t>
  </si>
  <si>
    <t>10) 31–12. დაერიცხა სესხზე დეკემბრის თვის %–ტი.</t>
  </si>
  <si>
    <t>11) 31–12. სალაროდან გაიცა ხელფასის სახით თანხა 960 ლარი.</t>
  </si>
  <si>
    <t>12) 31–12. გადარიცხული იქნა საქონლის მომწოდებლის დავალიანება 5 000 ლარი.</t>
  </si>
  <si>
    <t>13) 31–12. გამოცხადდა დივიდენდი 1000 ლარი.</t>
  </si>
  <si>
    <t>ნ–0</t>
  </si>
  <si>
    <t>საპროცენტო ხარჯი</t>
  </si>
  <si>
    <t>საცდელი ბალანსი</t>
  </si>
  <si>
    <t>–––––––31 დეკემბერი ––––– 20X2 წ.</t>
  </si>
  <si>
    <t>–––––––––––––– შ.პ.ს "X" –––––––––––––––––––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</si>
  <si>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</si>
  <si>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</si>
  <si>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</si>
  <si>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>20X2 წლის 1 იანვრიდან 20X2 წლის 31 დეკემბრის ჩათვლით</t>
  </si>
  <si>
    <t xml:space="preserve">სუბიექტი: </t>
  </si>
  <si>
    <t>მიღებული ავანსი</t>
  </si>
  <si>
    <t>დარიცხული ვალდებულება</t>
  </si>
  <si>
    <t>=</t>
  </si>
  <si>
    <t>დივიდენდი</t>
  </si>
  <si>
    <t>საკუთარ კაპიტალში ცვლილებების წლიური ანგარიშგება</t>
  </si>
  <si>
    <t>01.01.20X2–დან 31.12.20X2–მდე</t>
  </si>
  <si>
    <t>ზომის ერთეული: ლარი</t>
  </si>
  <si>
    <t>სააქციო საზოგადოება ––––––––––––––––</t>
  </si>
  <si>
    <t>მთლიანი მიღებული ფული</t>
  </si>
  <si>
    <t>გაცემული ფული</t>
  </si>
  <si>
    <t>საქონლის შესაძენად გადახდილი ფული</t>
  </si>
  <si>
    <t>ხელფასის სახით გადახდილი ფული</t>
  </si>
  <si>
    <t>სხვა საოპერაციო ფულადი ხარჯი</t>
  </si>
  <si>
    <t>მთლიანი გადახდილი ფულადი სახსრები</t>
  </si>
  <si>
    <t>სუფთა ფულადი სახსრების ნაკადები საოპრაციო საქმიანობიდან</t>
  </si>
  <si>
    <t>ძირითადი საშუალებების შესაძენად გადახდილი ფული</t>
  </si>
  <si>
    <t>სულ ფულადი ნაკადები საინვესტიციო საქმიანობიდან</t>
  </si>
  <si>
    <t>საწესდებო კაპიტალის შევსებით მიღებული ფული</t>
  </si>
  <si>
    <t>გრძელვადიანი სესხის სახით მიღებული ფული</t>
  </si>
  <si>
    <t>სულ ფულადი ნაკადები ფინანსური საქმიანობიდან</t>
  </si>
  <si>
    <t>ფულადი სახსრების სუფთა ზრდა</t>
  </si>
  <si>
    <t>ჩაწერეთ სარეგისრაციო ჟურნალის დებეტების ჯამი</t>
  </si>
  <si>
    <t>ჩაწერეთ საცდელი ბალანსის (დახურვამდე ოპერაციამდე) კრედიტების ჯამი</t>
  </si>
  <si>
    <t xml:space="preserve">ჩაწერეთ ანგ. N 1210 –ის საბოლოო ნაშთი </t>
  </si>
  <si>
    <t>ჩაწერეთ ანგ. N 1110 –ის საბოლოო ნაშთი</t>
  </si>
  <si>
    <t>ჩაწერეთ ანგ. N 1610 –ის საბოლოო ნაშთი</t>
  </si>
  <si>
    <t>ჩაწერეთ ანგ. N 5310 –ის საბოლოო ნაშთი</t>
  </si>
  <si>
    <t>ჩაწერეთ საანგარიშო პერიოდის წმინდა მოგება</t>
  </si>
  <si>
    <t>ჩაწერეთ ბალანსის მიხედვით სულ აქტივების ჯამი</t>
  </si>
  <si>
    <t>ჩაწერეთ ბალანსის მიხედვით გრძელვადიანი ვალდებულებების ჯამი</t>
  </si>
  <si>
    <t>ჩაწერეთ ბალანსის მიხედვით მოკლევადიანი ვალდებულებების ჯამი</t>
  </si>
  <si>
    <t>ჩაწერეთ ფულადი სახსრების წმინდა ზრდა (ფულადი სახსრების მიმოქცევის ანგარიშგების მიხედვით)</t>
  </si>
  <si>
    <t>1</t>
  </si>
  <si>
    <t>2</t>
  </si>
  <si>
    <t>3</t>
  </si>
  <si>
    <t>4</t>
  </si>
  <si>
    <t>5</t>
  </si>
  <si>
    <t>ჩაწერეთ ანგ. N 2160 –ის საბოლოო ნაშთი</t>
  </si>
  <si>
    <t>6</t>
  </si>
  <si>
    <t>ჩაწერეთ ანგ. N 3410 –ის საბოლოო ნაშთი</t>
  </si>
  <si>
    <t>7</t>
  </si>
  <si>
    <t>ჩაწერეთ ანგ. N 4140 –ის საბოლოო ნაშთი</t>
  </si>
  <si>
    <t>8</t>
  </si>
  <si>
    <t>ჩაწერეთ ანგ. N 5150 –ის საბოლოო ნაშთი</t>
  </si>
  <si>
    <t>9</t>
  </si>
  <si>
    <t>ჩაწერეთ ანგ. N 3310 –ის საბოლოო ნაშთი</t>
  </si>
  <si>
    <t>10</t>
  </si>
  <si>
    <t>11</t>
  </si>
  <si>
    <t>ჩაწერეთ ანგ. N 3420 –ის საბოლოო ნაშთი</t>
  </si>
  <si>
    <t>12</t>
  </si>
  <si>
    <t>ჩაწერეთ ანგ. N 3120 –ის საბოლოო ნაშთი</t>
  </si>
  <si>
    <t>13</t>
  </si>
  <si>
    <t>ჩაწერეთ ანგ. N 1410 –ის ბრუნვა</t>
  </si>
  <si>
    <t>14</t>
  </si>
  <si>
    <t>ჩაწერეთ ანგ. N 3110 –ის ბრუნვა</t>
  </si>
  <si>
    <t>15</t>
  </si>
  <si>
    <t>ჩაწერეთ ანგ. N 3130 –ის ბრუნვა</t>
  </si>
  <si>
    <t>16</t>
  </si>
  <si>
    <t>ჩაწერეთ ანგ. N 3320 –ის ბრუნვა</t>
  </si>
  <si>
    <t>17</t>
  </si>
  <si>
    <t>ჩაწერეთ ანგ. N 6110 –ის ბრუნვა</t>
  </si>
  <si>
    <t>18</t>
  </si>
  <si>
    <t>ჩაწერეთ ანგ. N 7200 –ის ბრუნვა</t>
  </si>
  <si>
    <t>19</t>
  </si>
  <si>
    <t>ჩაწერეთ ანგ. N 7410 –ის ბრუნვა</t>
  </si>
  <si>
    <t>20</t>
  </si>
  <si>
    <t>ჩაწერეთ ანგ. N 8210 –ის ბრუნვა</t>
  </si>
  <si>
    <t>21</t>
  </si>
  <si>
    <t>ჩაწერეთ ანგ. N 9210 –ის ბრუნვა</t>
  </si>
  <si>
    <t>22</t>
  </si>
  <si>
    <t>23</t>
  </si>
  <si>
    <t>24</t>
  </si>
  <si>
    <t>ჩაწერეთ რეალიზებული პროდუქციის თვითღირებულება</t>
  </si>
  <si>
    <t>25</t>
  </si>
  <si>
    <t>26</t>
  </si>
  <si>
    <t>ჩაწერეთ ბალანსის მიხედვით სულ კაპიტალი და რეზერვები</t>
  </si>
  <si>
    <t>27</t>
  </si>
  <si>
    <t>28</t>
  </si>
  <si>
    <t>29</t>
  </si>
  <si>
    <t>30</t>
  </si>
  <si>
    <t>სულ ქულათა ჯამი</t>
  </si>
  <si>
    <t>6.4 პერიოდის ფულადი ნაკადების ანგარიშგება</t>
  </si>
  <si>
    <r>
      <t>დავალება N4:</t>
    </r>
    <r>
      <rPr>
        <b/>
        <sz val="10"/>
        <color theme="1"/>
        <rFont val="Sylfaen"/>
        <family val="1"/>
      </rPr>
      <t xml:space="preserve"> დახურეთ შემოსავლებისა და ხარჯების ანგარიშები და გამოთვალეთ ფინანსური შედეგი. (მოგების გადასახადია 750 ლარი)</t>
    </r>
  </si>
  <si>
    <r>
      <t>დავალება N5:</t>
    </r>
    <r>
      <rPr>
        <b/>
        <sz val="10"/>
        <color theme="1"/>
        <rFont val="Sylfaen"/>
        <family val="1"/>
      </rPr>
      <t xml:space="preserve"> შეადგინეთ ფინანსური ანგარიშგება.</t>
    </r>
  </si>
  <si>
    <t>5.1 ფინანსური მდგომარეობის ანგარიშგება (ბალანსი)</t>
  </si>
  <si>
    <t>5.2 სრული შემოსავლების (მოგება – ზარალის) ანგარიშგება</t>
  </si>
  <si>
    <t>5.3 საკუთარი კაპიტალის ცვლილებების ანგარიშგება</t>
  </si>
  <si>
    <t>სახელი</t>
  </si>
  <si>
    <t>გვარი</t>
  </si>
  <si>
    <t>პ</t>
  </si>
  <si>
    <t>სესხის ათვისება</t>
  </si>
  <si>
    <t>დ1210</t>
  </si>
  <si>
    <t>კ4140</t>
  </si>
  <si>
    <t>ოფისის აღჭურვილობის შეძენა</t>
  </si>
  <si>
    <t>დ2160</t>
  </si>
  <si>
    <t>კ1210</t>
  </si>
  <si>
    <t>საქონლის შეძენა</t>
  </si>
  <si>
    <t>დ1610</t>
  </si>
  <si>
    <t>კ3110</t>
  </si>
  <si>
    <t>საქონლის რეალიზაცია</t>
  </si>
  <si>
    <t>დ1110</t>
  </si>
  <si>
    <t>დ1410</t>
  </si>
  <si>
    <t>კ6110</t>
  </si>
  <si>
    <t>დ7210</t>
  </si>
  <si>
    <t>კ1610</t>
  </si>
  <si>
    <t>თანხის ჩარიცხვა</t>
  </si>
  <si>
    <t>კ1410</t>
  </si>
  <si>
    <t>კ3120</t>
  </si>
  <si>
    <t>ხელფასის დარიცხვა</t>
  </si>
  <si>
    <t>დ7410</t>
  </si>
  <si>
    <t>კ3130</t>
  </si>
  <si>
    <t>საშემოსავლოს დაკავება</t>
  </si>
  <si>
    <t>დ3130</t>
  </si>
  <si>
    <t>კ3320</t>
  </si>
  <si>
    <t>საშემოსავლის ბიუჯეტში გადარიცხვა</t>
  </si>
  <si>
    <t>დ3320</t>
  </si>
  <si>
    <t>პროცენტის დარიცხვა</t>
  </si>
  <si>
    <t>დ8210</t>
  </si>
  <si>
    <t>კ3410</t>
  </si>
  <si>
    <t xml:space="preserve">სალაროდან ხელფასის გაცემა </t>
  </si>
  <si>
    <t>კ1110</t>
  </si>
  <si>
    <t>მომწოდებელზე დავალიანების გადარიც.</t>
  </si>
  <si>
    <t>საქონელი</t>
  </si>
  <si>
    <t>ფული სალაროში</t>
  </si>
  <si>
    <t>გრძელვადიანი სესხი</t>
  </si>
  <si>
    <t>ხარჯის აღიარება</t>
  </si>
  <si>
    <t>შემოსავალი რეალიზაციიდან</t>
  </si>
  <si>
    <t>დ3110</t>
  </si>
  <si>
    <t>დ9210</t>
  </si>
  <si>
    <t>კ3310</t>
  </si>
  <si>
    <t>დ5330</t>
  </si>
  <si>
    <t>კ9210</t>
  </si>
  <si>
    <t>კ5310</t>
  </si>
  <si>
    <t>დროებით ანგარიშების გადახურვა</t>
  </si>
  <si>
    <t>კ7210</t>
  </si>
  <si>
    <t>დროებითი ანგარიშების გადახურვა</t>
  </si>
  <si>
    <t>კ7410</t>
  </si>
  <si>
    <t>კ8210</t>
  </si>
  <si>
    <t>დ6110</t>
  </si>
  <si>
    <t>კ5330</t>
  </si>
  <si>
    <t>დ5310</t>
  </si>
  <si>
    <t>კ3420</t>
  </si>
  <si>
    <t>ძირითადი საშუალება ოფისის აღჭურვილობა</t>
  </si>
  <si>
    <t>ფული საბანკო ანგარიშზე</t>
  </si>
  <si>
    <t>ხელფასის დარიცხა ადმმინისტრაციულ პერსონალზე</t>
  </si>
  <si>
    <t>გამოცხადდა დივიდენდი</t>
  </si>
  <si>
    <t>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</si>
</sst>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u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b/>
      <i/>
      <sz val="11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b/>
      <u/>
      <sz val="12"/>
      <color theme="1"/>
      <name val="Sylfaen"/>
      <family val="1"/>
    </font>
    <font>
      <b/>
      <u/>
      <sz val="10"/>
      <color theme="1"/>
      <name val="Sylfaen"/>
      <family val="1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2" borderId="0" xfId="0" applyFont="1" applyFill="1" applyBorder="1"/>
    <xf numFmtId="16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2" fillId="0" borderId="16" xfId="0" applyFont="1" applyBorder="1"/>
    <xf numFmtId="49" fontId="8" fillId="2" borderId="0" xfId="1" applyNumberFormat="1" applyFont="1" applyFill="1" applyAlignment="1">
      <alignment horizontal="center"/>
    </xf>
    <xf numFmtId="0" fontId="7" fillId="2" borderId="0" xfId="1" applyFont="1" applyFill="1" applyAlignment="1"/>
    <xf numFmtId="0" fontId="12" fillId="2" borderId="0" xfId="1" applyFont="1" applyFill="1" applyAlignment="1">
      <alignment horizontal="center"/>
    </xf>
    <xf numFmtId="2" fontId="10" fillId="2" borderId="0" xfId="1" applyNumberFormat="1" applyFont="1" applyFill="1" applyAlignment="1">
      <alignment horizontal="center"/>
    </xf>
    <xf numFmtId="0" fontId="12" fillId="2" borderId="0" xfId="1" applyFont="1" applyFill="1"/>
    <xf numFmtId="0" fontId="7" fillId="2" borderId="0" xfId="1" applyFont="1" applyFill="1" applyAlignment="1">
      <alignment horizontal="left"/>
    </xf>
    <xf numFmtId="3" fontId="13" fillId="2" borderId="0" xfId="1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left"/>
    </xf>
    <xf numFmtId="3" fontId="13" fillId="2" borderId="4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 wrapText="1"/>
    </xf>
    <xf numFmtId="0" fontId="6" fillId="2" borderId="0" xfId="1" applyFont="1" applyFill="1" applyAlignment="1">
      <alignment horizontal="left"/>
    </xf>
    <xf numFmtId="3" fontId="13" fillId="2" borderId="0" xfId="1" applyNumberFormat="1" applyFont="1" applyFill="1" applyAlignment="1">
      <alignment horizontal="center" wrapText="1"/>
    </xf>
    <xf numFmtId="0" fontId="13" fillId="2" borderId="0" xfId="1" applyFont="1" applyFill="1" applyAlignment="1">
      <alignment horizontal="center"/>
    </xf>
    <xf numFmtId="49" fontId="7" fillId="2" borderId="0" xfId="1" applyNumberFormat="1" applyFont="1" applyFill="1" applyAlignment="1">
      <alignment horizontal="left"/>
    </xf>
    <xf numFmtId="3" fontId="6" fillId="2" borderId="3" xfId="1" applyNumberFormat="1" applyFont="1" applyFill="1" applyBorder="1" applyAlignment="1">
      <alignment horizontal="center" wrapText="1"/>
    </xf>
    <xf numFmtId="49" fontId="6" fillId="2" borderId="0" xfId="1" applyNumberFormat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3" fontId="14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Alignment="1">
      <alignment horizontal="left" wrapText="1"/>
    </xf>
    <xf numFmtId="3" fontId="6" fillId="2" borderId="6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0" xfId="1" applyFont="1" applyFill="1" applyAlignment="1">
      <alignment horizontal="center"/>
    </xf>
    <xf numFmtId="0" fontId="13" fillId="2" borderId="0" xfId="1" applyFont="1" applyFill="1" applyAlignment="1"/>
    <xf numFmtId="0" fontId="15" fillId="2" borderId="0" xfId="1" applyFont="1" applyFill="1" applyAlignment="1"/>
    <xf numFmtId="0" fontId="9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left"/>
    </xf>
    <xf numFmtId="2" fontId="10" fillId="2" borderId="0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 wrapText="1"/>
    </xf>
    <xf numFmtId="3" fontId="13" fillId="2" borderId="0" xfId="1" applyNumberFormat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center"/>
    </xf>
    <xf numFmtId="1" fontId="13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13" fillId="2" borderId="0" xfId="0" applyFont="1" applyFill="1" applyAlignment="1"/>
    <xf numFmtId="49" fontId="15" fillId="2" borderId="0" xfId="0" applyNumberFormat="1" applyFont="1" applyFill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Border="1" applyAlignment="1"/>
    <xf numFmtId="0" fontId="7" fillId="2" borderId="0" xfId="0" applyFont="1" applyFill="1" applyAlignment="1"/>
    <xf numFmtId="3" fontId="16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3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Border="1"/>
    <xf numFmtId="0" fontId="6" fillId="2" borderId="0" xfId="0" applyFont="1" applyFill="1"/>
    <xf numFmtId="0" fontId="7" fillId="2" borderId="0" xfId="0" applyFont="1" applyFill="1" applyBorder="1" applyAlignment="1"/>
    <xf numFmtId="0" fontId="9" fillId="2" borderId="0" xfId="0" applyFont="1" applyFill="1"/>
    <xf numFmtId="0" fontId="3" fillId="2" borderId="0" xfId="0" applyFont="1" applyFill="1" applyAlignment="1">
      <alignment horizontal="right" wrapText="1"/>
    </xf>
    <xf numFmtId="3" fontId="9" fillId="2" borderId="5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/>
    <xf numFmtId="3" fontId="1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7" fillId="0" borderId="2" xfId="0" applyNumberFormat="1" applyFont="1" applyBorder="1" applyAlignment="1">
      <alignment horizontal="left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/>
    </xf>
    <xf numFmtId="3" fontId="15" fillId="2" borderId="5" xfId="0" applyNumberFormat="1" applyFont="1" applyFill="1" applyBorder="1"/>
    <xf numFmtId="3" fontId="15" fillId="2" borderId="5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2" borderId="0" xfId="1" applyFont="1" applyFill="1" applyAlignment="1"/>
    <xf numFmtId="0" fontId="2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0" fontId="15" fillId="2" borderId="0" xfId="1" applyFont="1" applyFill="1" applyAlignment="1">
      <alignment horizontal="right"/>
    </xf>
    <xf numFmtId="49" fontId="7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0" fontId="15" fillId="2" borderId="0" xfId="1" applyFont="1" applyFill="1" applyAlignment="1"/>
    <xf numFmtId="0" fontId="7" fillId="2" borderId="0" xfId="1" applyFont="1" applyFill="1" applyAlignment="1">
      <alignment horizontal="center"/>
    </xf>
    <xf numFmtId="0" fontId="11" fillId="2" borderId="0" xfId="1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49" fontId="1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</cellXfs>
  <cellStyles count="2">
    <cellStyle name="Normal_Programa konversiis qarTulad" xfId="1"/>
    <cellStyle name="Обычный" xfId="0" builtinId="0"/>
  </cellStyles>
  <dxfs count="10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238125</xdr:colOff>
      <xdr:row>44</xdr:row>
      <xdr:rowOff>142875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9286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zoomScaleNormal="100" workbookViewId="0">
      <selection activeCell="B28" sqref="B28"/>
    </sheetView>
  </sheetViews>
  <sheetFormatPr defaultColWidth="9" defaultRowHeight="15" x14ac:dyDescent="0.25"/>
  <cols>
    <col min="1" max="1" width="104" style="12" customWidth="1"/>
    <col min="2" max="16384" width="9" style="12"/>
  </cols>
  <sheetData>
    <row r="1" spans="1:1" ht="23.25" customHeight="1" x14ac:dyDescent="0.25">
      <c r="A1" s="118" t="s">
        <v>82</v>
      </c>
    </row>
    <row r="2" spans="1:1" s="120" customFormat="1" ht="18" customHeight="1" x14ac:dyDescent="0.25">
      <c r="A2" s="119"/>
    </row>
    <row r="3" spans="1:1" s="120" customFormat="1" ht="30.75" customHeight="1" x14ac:dyDescent="0.25">
      <c r="A3" s="123" t="s">
        <v>86</v>
      </c>
    </row>
    <row r="4" spans="1:1" s="120" customFormat="1" ht="32.25" customHeight="1" x14ac:dyDescent="0.25">
      <c r="A4" s="123" t="s">
        <v>88</v>
      </c>
    </row>
    <row r="5" spans="1:1" s="120" customFormat="1" ht="18" customHeight="1" x14ac:dyDescent="0.25">
      <c r="A5" s="123" t="s">
        <v>87</v>
      </c>
    </row>
    <row r="6" spans="1:1" s="120" customFormat="1" ht="36" customHeight="1" x14ac:dyDescent="0.25">
      <c r="A6" s="123" t="s">
        <v>195</v>
      </c>
    </row>
    <row r="7" spans="1:1" s="120" customFormat="1" ht="34.5" customHeight="1" x14ac:dyDescent="0.25">
      <c r="A7" s="123" t="s">
        <v>196</v>
      </c>
    </row>
    <row r="8" spans="1:1" s="120" customFormat="1" ht="34.5" customHeight="1" x14ac:dyDescent="0.25">
      <c r="A8" s="121" t="s">
        <v>197</v>
      </c>
    </row>
    <row r="9" spans="1:1" s="120" customFormat="1" ht="34.5" customHeight="1" x14ac:dyDescent="0.25">
      <c r="A9" s="121" t="s">
        <v>198</v>
      </c>
    </row>
    <row r="10" spans="1:1" s="120" customFormat="1" ht="34.5" customHeight="1" x14ac:dyDescent="0.25">
      <c r="A10" s="121" t="s">
        <v>199</v>
      </c>
    </row>
    <row r="11" spans="1:1" s="120" customFormat="1" ht="18" customHeight="1" x14ac:dyDescent="0.25">
      <c r="A11" s="121" t="s">
        <v>194</v>
      </c>
    </row>
    <row r="12" spans="1:1" s="120" customFormat="1" ht="18" customHeight="1" x14ac:dyDescent="0.25">
      <c r="A12" s="121"/>
    </row>
    <row r="13" spans="1:1" s="120" customFormat="1" ht="18" customHeight="1" x14ac:dyDescent="0.25">
      <c r="A13" s="122" t="s">
        <v>83</v>
      </c>
    </row>
    <row r="14" spans="1:1" s="120" customFormat="1" ht="5.25" customHeight="1" x14ac:dyDescent="0.25">
      <c r="A14" s="122"/>
    </row>
    <row r="15" spans="1:1" s="120" customFormat="1" ht="14.25" customHeight="1" x14ac:dyDescent="0.25">
      <c r="A15" s="122" t="s">
        <v>89</v>
      </c>
    </row>
    <row r="16" spans="1:1" s="120" customFormat="1" ht="12" customHeight="1" x14ac:dyDescent="0.25">
      <c r="A16" s="122"/>
    </row>
    <row r="17" spans="1:2" s="120" customFormat="1" ht="33.75" customHeight="1" x14ac:dyDescent="0.25">
      <c r="A17" s="121" t="s">
        <v>90</v>
      </c>
    </row>
    <row r="18" spans="1:2" s="120" customFormat="1" ht="33" customHeight="1" x14ac:dyDescent="0.25">
      <c r="A18" s="121" t="s">
        <v>91</v>
      </c>
    </row>
    <row r="19" spans="1:2" s="120" customFormat="1" ht="24" customHeight="1" x14ac:dyDescent="0.25">
      <c r="A19" s="121" t="s">
        <v>92</v>
      </c>
    </row>
    <row r="20" spans="1:2" s="120" customFormat="1" ht="37.5" customHeight="1" x14ac:dyDescent="0.25">
      <c r="A20" s="121" t="s">
        <v>93</v>
      </c>
    </row>
    <row r="21" spans="1:2" s="120" customFormat="1" ht="58.5" customHeight="1" x14ac:dyDescent="0.25">
      <c r="A21" s="121" t="s">
        <v>94</v>
      </c>
    </row>
    <row r="22" spans="1:2" s="120" customFormat="1" ht="31.5" customHeight="1" x14ac:dyDescent="0.25">
      <c r="A22" s="121" t="s">
        <v>95</v>
      </c>
    </row>
    <row r="23" spans="1:2" s="120" customFormat="1" ht="18" customHeight="1" x14ac:dyDescent="0.25">
      <c r="A23" s="121" t="s">
        <v>96</v>
      </c>
    </row>
    <row r="24" spans="1:2" s="120" customFormat="1" ht="18" customHeight="1" x14ac:dyDescent="0.25">
      <c r="A24" s="121" t="s">
        <v>97</v>
      </c>
    </row>
    <row r="25" spans="1:2" s="120" customFormat="1" ht="18" customHeight="1" x14ac:dyDescent="0.25">
      <c r="A25" s="121" t="s">
        <v>98</v>
      </c>
    </row>
    <row r="26" spans="1:2" s="120" customFormat="1" ht="18" customHeight="1" x14ac:dyDescent="0.25">
      <c r="A26" s="121" t="s">
        <v>99</v>
      </c>
    </row>
    <row r="27" spans="1:2" s="120" customFormat="1" ht="18" customHeight="1" x14ac:dyDescent="0.25">
      <c r="A27" s="121" t="s">
        <v>100</v>
      </c>
    </row>
    <row r="28" spans="1:2" s="120" customFormat="1" ht="18" customHeight="1" x14ac:dyDescent="0.25">
      <c r="A28" s="121" t="s">
        <v>101</v>
      </c>
      <c r="B28" s="120" t="s">
        <v>202</v>
      </c>
    </row>
    <row r="29" spans="1:2" s="120" customFormat="1" ht="18" customHeight="1" x14ac:dyDescent="0.25">
      <c r="A29" s="121" t="s">
        <v>102</v>
      </c>
    </row>
    <row r="30" spans="1:2" s="120" customFormat="1" ht="18" customHeight="1" x14ac:dyDescent="0.25">
      <c r="A30" s="124"/>
    </row>
    <row r="31" spans="1:2" s="120" customFormat="1" ht="18" customHeight="1" x14ac:dyDescent="0.25">
      <c r="A31" s="124"/>
    </row>
    <row r="32" spans="1:2" s="120" customFormat="1" ht="18" customHeight="1" x14ac:dyDescent="0.25">
      <c r="A32" s="124"/>
    </row>
    <row r="33" spans="1:1" s="120" customFormat="1" ht="18" customHeight="1" x14ac:dyDescent="0.25">
      <c r="A33" s="124"/>
    </row>
    <row r="34" spans="1:1" s="120" customFormat="1" ht="18" customHeight="1" x14ac:dyDescent="0.25">
      <c r="A34" s="124"/>
    </row>
    <row r="35" spans="1:1" s="120" customFormat="1" ht="18" customHeight="1" x14ac:dyDescent="0.25">
      <c r="A35" s="124"/>
    </row>
    <row r="36" spans="1:1" s="120" customFormat="1" ht="18" customHeight="1" x14ac:dyDescent="0.25">
      <c r="A36" s="124"/>
    </row>
    <row r="37" spans="1:1" s="120" customFormat="1" ht="18" customHeight="1" x14ac:dyDescent="0.25">
      <c r="A37" s="124"/>
    </row>
    <row r="38" spans="1:1" s="120" customFormat="1" ht="18" customHeight="1" x14ac:dyDescent="0.25"/>
    <row r="39" spans="1:1" s="120" customFormat="1" ht="18" customHeight="1" x14ac:dyDescent="0.25"/>
    <row r="40" spans="1:1" s="120" customFormat="1" ht="18" customHeight="1" x14ac:dyDescent="0.25"/>
    <row r="41" spans="1:1" s="120" customFormat="1" ht="18" customHeight="1" x14ac:dyDescent="0.25"/>
    <row r="42" spans="1:1" s="120" customFormat="1" ht="18" customHeight="1" x14ac:dyDescent="0.25"/>
    <row r="43" spans="1:1" s="120" customFormat="1" ht="18" customHeight="1" x14ac:dyDescent="0.25"/>
    <row r="44" spans="1:1" s="120" customFormat="1" ht="18" customHeight="1" x14ac:dyDescent="0.25"/>
    <row r="45" spans="1:1" ht="33.75" customHeight="1" x14ac:dyDescent="0.25">
      <c r="A45" s="120"/>
    </row>
    <row r="46" spans="1:1" ht="33.75" customHeight="1" x14ac:dyDescent="0.25"/>
    <row r="47" spans="1:1" ht="33.75" customHeight="1" x14ac:dyDescent="0.25"/>
    <row r="48" spans="1:1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  <row r="79" ht="33.75" customHeight="1" x14ac:dyDescent="0.25"/>
    <row r="80" ht="33.75" customHeight="1" x14ac:dyDescent="0.25"/>
    <row r="81" ht="33.75" customHeight="1" x14ac:dyDescent="0.25"/>
    <row r="82" ht="33.75" customHeight="1" x14ac:dyDescent="0.25"/>
    <row r="83" ht="33.75" customHeight="1" x14ac:dyDescent="0.25"/>
    <row r="84" ht="33.75" customHeight="1" x14ac:dyDescent="0.25"/>
    <row r="85" ht="33.75" customHeight="1" x14ac:dyDescent="0.25"/>
    <row r="86" ht="33.75" customHeight="1" x14ac:dyDescent="0.25"/>
    <row r="87" ht="33.75" customHeight="1" x14ac:dyDescent="0.25"/>
    <row r="88" ht="33.75" customHeight="1" x14ac:dyDescent="0.25"/>
    <row r="89" ht="33.75" customHeight="1" x14ac:dyDescent="0.25"/>
    <row r="90" ht="33.75" customHeight="1" x14ac:dyDescent="0.25"/>
    <row r="91" ht="33.75" customHeight="1" x14ac:dyDescent="0.25"/>
    <row r="92" ht="33.75" customHeight="1" x14ac:dyDescent="0.25"/>
    <row r="93" ht="33.75" customHeight="1" x14ac:dyDescent="0.25"/>
    <row r="94" ht="33.75" customHeight="1" x14ac:dyDescent="0.25"/>
    <row r="95" ht="33.75" customHeight="1" x14ac:dyDescent="0.25"/>
    <row r="96" ht="33.75" customHeight="1" x14ac:dyDescent="0.25"/>
    <row r="97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65" workbookViewId="0">
      <selection activeCell="C84" sqref="C84"/>
    </sheetView>
  </sheetViews>
  <sheetFormatPr defaultColWidth="9" defaultRowHeight="15" x14ac:dyDescent="0.25"/>
  <cols>
    <col min="1" max="1" width="12.140625" style="3" customWidth="1"/>
    <col min="2" max="2" width="37.5703125" style="3" customWidth="1"/>
    <col min="3" max="3" width="8.140625" style="3" customWidth="1"/>
    <col min="4" max="4" width="12.5703125" style="3" customWidth="1"/>
    <col min="5" max="5" width="12.42578125" style="3" customWidth="1"/>
    <col min="6" max="16384" width="9" style="3"/>
  </cols>
  <sheetData>
    <row r="1" spans="1:5" s="152" customFormat="1" x14ac:dyDescent="0.25">
      <c r="A1" s="152" t="s">
        <v>200</v>
      </c>
    </row>
    <row r="2" spans="1:5" s="152" customFormat="1" x14ac:dyDescent="0.25">
      <c r="A2" s="152" t="s">
        <v>201</v>
      </c>
    </row>
    <row r="3" spans="1:5" s="152" customFormat="1" x14ac:dyDescent="0.25">
      <c r="A3" s="152" t="s">
        <v>8</v>
      </c>
    </row>
    <row r="4" spans="1:5" ht="15.75" customHeight="1" x14ac:dyDescent="0.25">
      <c r="A4" s="155" t="s">
        <v>7</v>
      </c>
      <c r="B4" s="155"/>
      <c r="C4" s="155"/>
      <c r="D4" s="155"/>
      <c r="E4" s="155"/>
    </row>
    <row r="5" spans="1:5" x14ac:dyDescent="0.25">
      <c r="A5" s="4"/>
      <c r="B5" s="4"/>
      <c r="C5" s="4"/>
      <c r="D5" s="4"/>
      <c r="E5" s="4"/>
    </row>
    <row r="6" spans="1:5" ht="34.9" customHeight="1" x14ac:dyDescent="0.25">
      <c r="A6" s="5" t="s">
        <v>8</v>
      </c>
      <c r="B6" s="5" t="s">
        <v>9</v>
      </c>
      <c r="C6" s="6" t="s">
        <v>10</v>
      </c>
      <c r="D6" s="5" t="s">
        <v>11</v>
      </c>
      <c r="E6" s="5" t="s">
        <v>12</v>
      </c>
    </row>
    <row r="7" spans="1:5" x14ac:dyDescent="0.25">
      <c r="A7" s="40">
        <v>41244</v>
      </c>
      <c r="B7" s="5" t="s">
        <v>13</v>
      </c>
      <c r="C7" s="5"/>
      <c r="D7" s="5"/>
      <c r="E7" s="5"/>
    </row>
    <row r="8" spans="1:5" x14ac:dyDescent="0.25">
      <c r="A8" s="40"/>
      <c r="B8" s="5" t="s">
        <v>14</v>
      </c>
      <c r="C8" s="5">
        <v>1</v>
      </c>
      <c r="D8" s="41">
        <v>25000</v>
      </c>
      <c r="E8" s="5"/>
    </row>
    <row r="9" spans="1:5" x14ac:dyDescent="0.25">
      <c r="A9" s="40"/>
      <c r="B9" s="5" t="s">
        <v>15</v>
      </c>
      <c r="C9" s="5"/>
      <c r="D9" s="5"/>
      <c r="E9" s="41">
        <v>25000</v>
      </c>
    </row>
    <row r="10" spans="1:5" x14ac:dyDescent="0.25">
      <c r="A10" s="40"/>
      <c r="B10" s="5"/>
      <c r="C10" s="5"/>
      <c r="D10" s="5"/>
      <c r="E10" s="5"/>
    </row>
    <row r="11" spans="1:5" x14ac:dyDescent="0.25">
      <c r="A11" s="40">
        <v>41244</v>
      </c>
      <c r="B11" s="137" t="s">
        <v>203</v>
      </c>
      <c r="C11" s="5"/>
      <c r="D11" s="5"/>
      <c r="E11" s="5"/>
    </row>
    <row r="12" spans="1:5" x14ac:dyDescent="0.25">
      <c r="A12" s="40"/>
      <c r="B12" s="136" t="s">
        <v>204</v>
      </c>
      <c r="C12" s="5">
        <v>2</v>
      </c>
      <c r="D12" s="41">
        <v>30000</v>
      </c>
      <c r="E12" s="5"/>
    </row>
    <row r="13" spans="1:5" x14ac:dyDescent="0.25">
      <c r="A13" s="40"/>
      <c r="B13" s="136" t="s">
        <v>205</v>
      </c>
      <c r="C13" s="5"/>
      <c r="D13" s="5"/>
      <c r="E13" s="41">
        <v>30000</v>
      </c>
    </row>
    <row r="14" spans="1:5" x14ac:dyDescent="0.25">
      <c r="A14" s="40"/>
      <c r="B14" s="132"/>
      <c r="C14" s="5"/>
      <c r="D14" s="5"/>
      <c r="E14" s="5"/>
    </row>
    <row r="15" spans="1:5" x14ac:dyDescent="0.25">
      <c r="A15" s="40">
        <v>41246</v>
      </c>
      <c r="B15" s="5" t="s">
        <v>206</v>
      </c>
      <c r="C15" s="5"/>
      <c r="D15" s="5"/>
      <c r="E15" s="5"/>
    </row>
    <row r="16" spans="1:5" x14ac:dyDescent="0.25">
      <c r="A16" s="40"/>
      <c r="B16" s="5" t="s">
        <v>207</v>
      </c>
      <c r="C16" s="5">
        <v>3</v>
      </c>
      <c r="D16" s="41">
        <v>10000</v>
      </c>
      <c r="E16" s="5"/>
    </row>
    <row r="17" spans="1:5" x14ac:dyDescent="0.25">
      <c r="A17" s="40"/>
      <c r="B17" s="5" t="s">
        <v>208</v>
      </c>
      <c r="C17" s="5"/>
      <c r="D17" s="5"/>
      <c r="E17" s="41">
        <v>10000</v>
      </c>
    </row>
    <row r="18" spans="1:5" x14ac:dyDescent="0.25">
      <c r="A18" s="40"/>
      <c r="B18" s="5"/>
      <c r="C18" s="5"/>
      <c r="D18" s="5"/>
      <c r="E18" s="41"/>
    </row>
    <row r="19" spans="1:5" x14ac:dyDescent="0.25">
      <c r="A19" s="40">
        <v>41255</v>
      </c>
      <c r="B19" s="5" t="s">
        <v>209</v>
      </c>
      <c r="C19" s="5"/>
      <c r="D19" s="5"/>
      <c r="E19" s="5"/>
    </row>
    <row r="20" spans="1:5" x14ac:dyDescent="0.25">
      <c r="A20" s="40"/>
      <c r="B20" s="5" t="s">
        <v>210</v>
      </c>
      <c r="C20" s="5"/>
      <c r="D20" s="41">
        <v>25000</v>
      </c>
      <c r="E20" s="5"/>
    </row>
    <row r="21" spans="1:5" x14ac:dyDescent="0.25">
      <c r="A21" s="40"/>
      <c r="B21" s="5" t="s">
        <v>208</v>
      </c>
      <c r="C21" s="5">
        <v>4</v>
      </c>
      <c r="D21" s="41"/>
      <c r="E21" s="41">
        <v>20000</v>
      </c>
    </row>
    <row r="22" spans="1:5" x14ac:dyDescent="0.25">
      <c r="A22" s="40"/>
      <c r="B22" s="5" t="s">
        <v>211</v>
      </c>
      <c r="C22" s="5"/>
      <c r="D22" s="5"/>
      <c r="E22" s="41">
        <v>5000</v>
      </c>
    </row>
    <row r="23" spans="1:5" x14ac:dyDescent="0.25">
      <c r="A23" s="40"/>
      <c r="B23" s="5"/>
      <c r="C23" s="5"/>
      <c r="D23" s="41"/>
      <c r="E23" s="5"/>
    </row>
    <row r="24" spans="1:5" x14ac:dyDescent="0.25">
      <c r="A24" s="40">
        <v>41256</v>
      </c>
      <c r="B24" s="5" t="s">
        <v>212</v>
      </c>
      <c r="C24" s="5"/>
      <c r="D24" s="5"/>
      <c r="E24" s="41"/>
    </row>
    <row r="25" spans="1:5" x14ac:dyDescent="0.25">
      <c r="A25" s="40"/>
      <c r="B25" s="5" t="s">
        <v>213</v>
      </c>
      <c r="C25" s="5"/>
      <c r="D25" s="41">
        <v>16000</v>
      </c>
      <c r="E25" s="5"/>
    </row>
    <row r="26" spans="1:5" ht="18" customHeight="1" x14ac:dyDescent="0.25">
      <c r="A26" s="40"/>
      <c r="B26" s="5" t="s">
        <v>214</v>
      </c>
      <c r="C26" s="5"/>
      <c r="D26" s="41">
        <v>2000</v>
      </c>
      <c r="E26" s="5"/>
    </row>
    <row r="27" spans="1:5" x14ac:dyDescent="0.25">
      <c r="A27" s="40"/>
      <c r="B27" s="5" t="s">
        <v>215</v>
      </c>
      <c r="C27" s="5">
        <v>5</v>
      </c>
      <c r="D27" s="41"/>
      <c r="E27" s="41">
        <v>18000</v>
      </c>
    </row>
    <row r="28" spans="1:5" x14ac:dyDescent="0.25">
      <c r="A28" s="40"/>
      <c r="B28" s="5" t="s">
        <v>216</v>
      </c>
      <c r="C28" s="5"/>
      <c r="D28" s="41">
        <v>11050</v>
      </c>
      <c r="E28" s="41"/>
    </row>
    <row r="29" spans="1:5" x14ac:dyDescent="0.25">
      <c r="A29" s="40"/>
      <c r="B29" s="5" t="s">
        <v>217</v>
      </c>
      <c r="C29" s="5"/>
      <c r="D29" s="5"/>
      <c r="E29" s="41">
        <v>11050</v>
      </c>
    </row>
    <row r="30" spans="1:5" x14ac:dyDescent="0.25">
      <c r="A30" s="40"/>
      <c r="B30" s="5"/>
      <c r="C30" s="5"/>
      <c r="D30" s="5"/>
      <c r="E30" s="5"/>
    </row>
    <row r="31" spans="1:5" x14ac:dyDescent="0.25">
      <c r="A31" s="40">
        <v>41268</v>
      </c>
      <c r="B31" s="5" t="s">
        <v>218</v>
      </c>
      <c r="C31" s="5"/>
      <c r="D31" s="41"/>
      <c r="E31" s="5"/>
    </row>
    <row r="32" spans="1:5" x14ac:dyDescent="0.25">
      <c r="A32" s="40"/>
      <c r="B32" s="5" t="s">
        <v>204</v>
      </c>
      <c r="C32" s="5"/>
      <c r="D32" s="41">
        <v>12000</v>
      </c>
      <c r="E32" s="41"/>
    </row>
    <row r="33" spans="1:5" x14ac:dyDescent="0.25">
      <c r="A33" s="40"/>
      <c r="B33" s="5" t="s">
        <v>219</v>
      </c>
      <c r="C33" s="5">
        <v>6</v>
      </c>
      <c r="D33" s="5"/>
      <c r="E33" s="41">
        <v>2000</v>
      </c>
    </row>
    <row r="34" spans="1:5" x14ac:dyDescent="0.25">
      <c r="A34" s="40"/>
      <c r="B34" s="5" t="s">
        <v>220</v>
      </c>
      <c r="C34" s="5"/>
      <c r="D34" s="5"/>
      <c r="E34" s="41">
        <v>10000</v>
      </c>
    </row>
    <row r="35" spans="1:5" x14ac:dyDescent="0.25">
      <c r="A35" s="40"/>
      <c r="B35" s="5"/>
      <c r="C35" s="5"/>
      <c r="D35" s="5"/>
      <c r="E35" s="5"/>
    </row>
    <row r="36" spans="1:5" x14ac:dyDescent="0.25">
      <c r="A36" s="40">
        <v>41273</v>
      </c>
      <c r="B36" s="5" t="s">
        <v>221</v>
      </c>
      <c r="C36" s="5"/>
      <c r="D36" s="5"/>
      <c r="E36" s="5"/>
    </row>
    <row r="37" spans="1:5" x14ac:dyDescent="0.25">
      <c r="A37" s="40"/>
      <c r="B37" s="5" t="s">
        <v>222</v>
      </c>
      <c r="C37" s="5">
        <v>7</v>
      </c>
      <c r="D37" s="5">
        <v>1200</v>
      </c>
      <c r="E37" s="5"/>
    </row>
    <row r="38" spans="1:5" x14ac:dyDescent="0.25">
      <c r="A38" s="40"/>
      <c r="B38" s="5" t="s">
        <v>223</v>
      </c>
      <c r="C38" s="5"/>
      <c r="D38" s="5"/>
      <c r="E38" s="5">
        <v>1200</v>
      </c>
    </row>
    <row r="39" spans="1:5" x14ac:dyDescent="0.25">
      <c r="A39" s="40"/>
      <c r="B39" s="5"/>
      <c r="C39" s="5"/>
      <c r="D39" s="5"/>
      <c r="E39" s="5"/>
    </row>
    <row r="40" spans="1:5" x14ac:dyDescent="0.25">
      <c r="A40" s="40">
        <v>41273</v>
      </c>
      <c r="B40" s="5" t="s">
        <v>224</v>
      </c>
      <c r="C40" s="5"/>
      <c r="D40" s="5"/>
      <c r="E40" s="5"/>
    </row>
    <row r="41" spans="1:5" x14ac:dyDescent="0.25">
      <c r="A41" s="40"/>
      <c r="B41" s="5" t="s">
        <v>225</v>
      </c>
      <c r="C41" s="5">
        <v>8</v>
      </c>
      <c r="D41" s="5">
        <v>240</v>
      </c>
      <c r="E41" s="5"/>
    </row>
    <row r="42" spans="1:5" x14ac:dyDescent="0.25">
      <c r="A42" s="40"/>
      <c r="B42" s="5" t="s">
        <v>226</v>
      </c>
      <c r="C42" s="5"/>
      <c r="D42" s="5"/>
      <c r="E42" s="5">
        <v>240</v>
      </c>
    </row>
    <row r="43" spans="1:5" x14ac:dyDescent="0.25">
      <c r="A43" s="40"/>
      <c r="B43" s="5"/>
      <c r="C43" s="5"/>
      <c r="D43" s="5"/>
      <c r="E43" s="5"/>
    </row>
    <row r="44" spans="1:5" ht="30" x14ac:dyDescent="0.25">
      <c r="A44" s="40">
        <v>41274</v>
      </c>
      <c r="B44" s="5" t="s">
        <v>227</v>
      </c>
      <c r="C44" s="5"/>
      <c r="D44" s="5"/>
      <c r="E44" s="5"/>
    </row>
    <row r="45" spans="1:5" x14ac:dyDescent="0.25">
      <c r="A45" s="40"/>
      <c r="B45" s="5" t="s">
        <v>228</v>
      </c>
      <c r="C45" s="5">
        <v>9</v>
      </c>
      <c r="D45" s="5">
        <v>240</v>
      </c>
      <c r="E45" s="5"/>
    </row>
    <row r="46" spans="1:5" x14ac:dyDescent="0.25">
      <c r="A46" s="40"/>
      <c r="B46" s="5" t="s">
        <v>208</v>
      </c>
      <c r="C46" s="5"/>
      <c r="D46" s="5"/>
      <c r="E46" s="5">
        <v>240</v>
      </c>
    </row>
    <row r="47" spans="1:5" x14ac:dyDescent="0.25">
      <c r="A47" s="40"/>
      <c r="B47" s="5"/>
      <c r="C47" s="5"/>
      <c r="D47" s="5"/>
      <c r="E47" s="5"/>
    </row>
    <row r="48" spans="1:5" x14ac:dyDescent="0.25">
      <c r="A48" s="40">
        <v>41274</v>
      </c>
      <c r="B48" s="5" t="s">
        <v>229</v>
      </c>
      <c r="C48" s="5"/>
      <c r="D48" s="5"/>
      <c r="E48" s="5"/>
    </row>
    <row r="49" spans="1:5" x14ac:dyDescent="0.25">
      <c r="A49" s="40"/>
      <c r="B49" s="5" t="s">
        <v>230</v>
      </c>
      <c r="C49" s="5">
        <v>10</v>
      </c>
      <c r="D49" s="5">
        <v>750</v>
      </c>
      <c r="E49" s="5"/>
    </row>
    <row r="50" spans="1:5" x14ac:dyDescent="0.25">
      <c r="A50" s="40"/>
      <c r="B50" s="5" t="s">
        <v>231</v>
      </c>
      <c r="C50" s="5"/>
      <c r="D50" s="5"/>
      <c r="E50" s="5">
        <v>750</v>
      </c>
    </row>
    <row r="51" spans="1:5" x14ac:dyDescent="0.25">
      <c r="A51" s="40"/>
      <c r="B51" s="5"/>
      <c r="C51" s="5"/>
      <c r="D51" s="5"/>
      <c r="E51" s="5"/>
    </row>
    <row r="52" spans="1:5" x14ac:dyDescent="0.25">
      <c r="A52" s="40">
        <v>41274</v>
      </c>
      <c r="B52" s="5" t="s">
        <v>232</v>
      </c>
      <c r="C52" s="5"/>
      <c r="D52" s="5"/>
      <c r="E52" s="5"/>
    </row>
    <row r="53" spans="1:5" x14ac:dyDescent="0.25">
      <c r="A53" s="40"/>
      <c r="B53" s="5" t="s">
        <v>225</v>
      </c>
      <c r="C53" s="5">
        <v>11</v>
      </c>
      <c r="D53" s="5">
        <v>960</v>
      </c>
      <c r="E53" s="5"/>
    </row>
    <row r="54" spans="1:5" x14ac:dyDescent="0.25">
      <c r="A54" s="40"/>
      <c r="B54" s="5" t="s">
        <v>233</v>
      </c>
      <c r="C54" s="5"/>
      <c r="D54" s="5"/>
      <c r="E54" s="5">
        <v>960</v>
      </c>
    </row>
    <row r="55" spans="1:5" x14ac:dyDescent="0.25">
      <c r="A55" s="40"/>
      <c r="B55" s="5"/>
      <c r="C55" s="5"/>
      <c r="D55" s="5"/>
      <c r="E55" s="5"/>
    </row>
    <row r="56" spans="1:5" ht="30" x14ac:dyDescent="0.25">
      <c r="A56" s="40">
        <v>41274</v>
      </c>
      <c r="B56" s="5" t="s">
        <v>234</v>
      </c>
      <c r="C56" s="5"/>
      <c r="D56" s="5"/>
      <c r="E56" s="5"/>
    </row>
    <row r="57" spans="1:5" x14ac:dyDescent="0.25">
      <c r="A57" s="40"/>
      <c r="B57" s="5" t="s">
        <v>240</v>
      </c>
      <c r="C57" s="5">
        <v>12</v>
      </c>
      <c r="D57" s="41">
        <v>5000</v>
      </c>
      <c r="E57" s="5"/>
    </row>
    <row r="58" spans="1:5" x14ac:dyDescent="0.25">
      <c r="A58" s="40"/>
      <c r="B58" s="5" t="s">
        <v>208</v>
      </c>
      <c r="C58" s="5"/>
      <c r="D58" s="5"/>
      <c r="E58" s="41">
        <v>5000</v>
      </c>
    </row>
    <row r="59" spans="1:5" x14ac:dyDescent="0.25">
      <c r="A59" s="40"/>
      <c r="B59" s="5"/>
      <c r="C59" s="5"/>
      <c r="D59" s="41"/>
      <c r="E59" s="5"/>
    </row>
    <row r="60" spans="1:5" s="131" customFormat="1" x14ac:dyDescent="0.25">
      <c r="A60" s="40">
        <v>41274</v>
      </c>
      <c r="B60" s="132" t="s">
        <v>39</v>
      </c>
      <c r="C60" s="132"/>
      <c r="D60" s="41"/>
      <c r="E60" s="132"/>
    </row>
    <row r="61" spans="1:5" s="131" customFormat="1" x14ac:dyDescent="0.25">
      <c r="A61" s="40"/>
      <c r="B61" s="132" t="s">
        <v>241</v>
      </c>
      <c r="C61" s="132"/>
      <c r="D61" s="41">
        <v>750</v>
      </c>
      <c r="E61" s="132"/>
    </row>
    <row r="62" spans="1:5" s="131" customFormat="1" x14ac:dyDescent="0.25">
      <c r="A62" s="40"/>
      <c r="B62" s="132" t="s">
        <v>242</v>
      </c>
      <c r="C62" s="132"/>
      <c r="D62" s="41"/>
      <c r="E62" s="41">
        <v>750</v>
      </c>
    </row>
    <row r="63" spans="1:5" s="131" customFormat="1" x14ac:dyDescent="0.25">
      <c r="A63" s="40"/>
      <c r="B63" s="132" t="s">
        <v>243</v>
      </c>
      <c r="C63" s="132">
        <v>13</v>
      </c>
      <c r="D63" s="41">
        <v>750</v>
      </c>
      <c r="E63" s="132"/>
    </row>
    <row r="64" spans="1:5" s="131" customFormat="1" x14ac:dyDescent="0.25">
      <c r="A64" s="40"/>
      <c r="B64" s="132" t="s">
        <v>244</v>
      </c>
      <c r="C64" s="132"/>
      <c r="D64" s="41"/>
      <c r="E64" s="41">
        <v>750</v>
      </c>
    </row>
    <row r="65" spans="1:5" s="131" customFormat="1" x14ac:dyDescent="0.25">
      <c r="A65" s="40"/>
      <c r="B65" s="132" t="s">
        <v>243</v>
      </c>
      <c r="C65" s="132"/>
      <c r="D65" s="41">
        <v>4250</v>
      </c>
      <c r="E65" s="41"/>
    </row>
    <row r="66" spans="1:5" s="131" customFormat="1" x14ac:dyDescent="0.25">
      <c r="A66" s="40"/>
      <c r="B66" s="132" t="s">
        <v>245</v>
      </c>
      <c r="C66" s="132"/>
      <c r="D66" s="41"/>
      <c r="E66" s="132">
        <v>4250</v>
      </c>
    </row>
    <row r="67" spans="1:5" s="131" customFormat="1" x14ac:dyDescent="0.25">
      <c r="A67" s="40"/>
      <c r="B67" s="132"/>
      <c r="C67" s="132"/>
      <c r="D67" s="41"/>
      <c r="E67" s="132"/>
    </row>
    <row r="68" spans="1:5" s="131" customFormat="1" ht="24" customHeight="1" x14ac:dyDescent="0.25">
      <c r="A68" s="40">
        <v>41274</v>
      </c>
      <c r="B68" s="132" t="s">
        <v>246</v>
      </c>
      <c r="C68" s="132"/>
      <c r="D68" s="41"/>
      <c r="E68" s="132"/>
    </row>
    <row r="69" spans="1:5" s="131" customFormat="1" x14ac:dyDescent="0.25">
      <c r="A69" s="40"/>
      <c r="B69" s="132" t="s">
        <v>243</v>
      </c>
      <c r="C69" s="132">
        <v>14</v>
      </c>
      <c r="D69" s="41">
        <v>11050</v>
      </c>
      <c r="E69" s="132"/>
    </row>
    <row r="70" spans="1:5" s="131" customFormat="1" x14ac:dyDescent="0.25">
      <c r="A70" s="40"/>
      <c r="B70" s="132" t="s">
        <v>247</v>
      </c>
      <c r="C70" s="132"/>
      <c r="D70" s="41"/>
      <c r="E70" s="153">
        <v>11050</v>
      </c>
    </row>
    <row r="71" spans="1:5" s="131" customFormat="1" x14ac:dyDescent="0.25">
      <c r="A71" s="40"/>
      <c r="B71" s="132"/>
      <c r="C71" s="132"/>
      <c r="D71" s="41"/>
      <c r="E71" s="132"/>
    </row>
    <row r="72" spans="1:5" s="131" customFormat="1" x14ac:dyDescent="0.25">
      <c r="A72" s="40">
        <v>41274</v>
      </c>
      <c r="B72" s="132" t="s">
        <v>248</v>
      </c>
      <c r="C72" s="132"/>
      <c r="D72" s="41"/>
      <c r="E72" s="132"/>
    </row>
    <row r="73" spans="1:5" s="131" customFormat="1" x14ac:dyDescent="0.25">
      <c r="A73" s="40"/>
      <c r="B73" s="132" t="s">
        <v>243</v>
      </c>
      <c r="C73" s="132">
        <v>15</v>
      </c>
      <c r="D73" s="41">
        <v>1200</v>
      </c>
      <c r="E73" s="132"/>
    </row>
    <row r="74" spans="1:5" s="131" customFormat="1" x14ac:dyDescent="0.25">
      <c r="A74" s="40"/>
      <c r="B74" s="132" t="s">
        <v>249</v>
      </c>
      <c r="C74" s="132"/>
      <c r="D74" s="41"/>
      <c r="E74" s="132">
        <v>1200</v>
      </c>
    </row>
    <row r="75" spans="1:5" s="131" customFormat="1" x14ac:dyDescent="0.25">
      <c r="A75" s="40"/>
      <c r="B75" s="132"/>
      <c r="C75" s="132"/>
      <c r="D75" s="41"/>
      <c r="E75" s="132"/>
    </row>
    <row r="76" spans="1:5" s="131" customFormat="1" x14ac:dyDescent="0.25">
      <c r="A76" s="40">
        <v>41274</v>
      </c>
      <c r="B76" s="132" t="s">
        <v>246</v>
      </c>
      <c r="C76" s="132"/>
      <c r="D76" s="41"/>
      <c r="E76" s="132"/>
    </row>
    <row r="77" spans="1:5" s="131" customFormat="1" x14ac:dyDescent="0.25">
      <c r="A77" s="40"/>
      <c r="B77" s="132" t="s">
        <v>243</v>
      </c>
      <c r="C77" s="132">
        <v>16</v>
      </c>
      <c r="D77" s="41">
        <v>750</v>
      </c>
      <c r="E77" s="132"/>
    </row>
    <row r="78" spans="1:5" s="131" customFormat="1" x14ac:dyDescent="0.25">
      <c r="A78" s="40"/>
      <c r="B78" s="132" t="s">
        <v>250</v>
      </c>
      <c r="C78" s="132"/>
      <c r="D78" s="41"/>
      <c r="E78" s="41">
        <v>750</v>
      </c>
    </row>
    <row r="79" spans="1:5" s="131" customFormat="1" x14ac:dyDescent="0.25">
      <c r="A79" s="40"/>
      <c r="B79" s="132"/>
      <c r="C79" s="132"/>
      <c r="D79" s="41"/>
      <c r="E79" s="132"/>
    </row>
    <row r="80" spans="1:5" s="131" customFormat="1" x14ac:dyDescent="0.25">
      <c r="A80" s="40">
        <v>41274</v>
      </c>
      <c r="B80" s="132" t="s">
        <v>248</v>
      </c>
      <c r="C80" s="132"/>
      <c r="D80" s="41"/>
      <c r="E80" s="132"/>
    </row>
    <row r="81" spans="1:5" x14ac:dyDescent="0.25">
      <c r="A81" s="40"/>
      <c r="B81" s="5" t="s">
        <v>251</v>
      </c>
      <c r="C81" s="5">
        <v>17</v>
      </c>
      <c r="D81" s="153">
        <v>18000</v>
      </c>
      <c r="E81" s="41"/>
    </row>
    <row r="82" spans="1:5" x14ac:dyDescent="0.25">
      <c r="A82" s="40"/>
      <c r="B82" s="5" t="s">
        <v>252</v>
      </c>
      <c r="C82" s="5"/>
      <c r="D82" s="5"/>
      <c r="E82" s="41">
        <v>18000</v>
      </c>
    </row>
    <row r="83" spans="1:5" x14ac:dyDescent="0.25">
      <c r="A83" s="40"/>
      <c r="B83" s="5"/>
      <c r="C83" s="5"/>
      <c r="D83" s="5"/>
      <c r="E83" s="42"/>
    </row>
    <row r="84" spans="1:5" x14ac:dyDescent="0.25">
      <c r="A84" s="40">
        <v>41274</v>
      </c>
      <c r="B84" s="5" t="s">
        <v>258</v>
      </c>
      <c r="C84" s="5">
        <v>18</v>
      </c>
      <c r="D84" s="5"/>
      <c r="E84" s="5"/>
    </row>
    <row r="85" spans="1:5" x14ac:dyDescent="0.25">
      <c r="A85" s="40"/>
      <c r="B85" s="5" t="s">
        <v>253</v>
      </c>
      <c r="C85" s="5"/>
      <c r="D85" s="5">
        <v>1000</v>
      </c>
      <c r="E85" s="5"/>
    </row>
    <row r="86" spans="1:5" x14ac:dyDescent="0.25">
      <c r="A86" s="40"/>
      <c r="B86" s="5" t="s">
        <v>254</v>
      </c>
      <c r="C86" s="5"/>
      <c r="D86" s="5"/>
      <c r="E86" s="5">
        <v>1000</v>
      </c>
    </row>
    <row r="87" spans="1:5" x14ac:dyDescent="0.25">
      <c r="A87" s="40"/>
      <c r="B87" s="5"/>
      <c r="C87" s="5"/>
      <c r="D87" s="5"/>
      <c r="E87" s="5"/>
    </row>
    <row r="88" spans="1:5" x14ac:dyDescent="0.25">
      <c r="A88" s="40"/>
      <c r="B88" s="5" t="s">
        <v>16</v>
      </c>
      <c r="C88" s="5"/>
      <c r="D88" s="143">
        <f>SUM(D7:D87)</f>
        <v>177190</v>
      </c>
      <c r="E88" s="143">
        <f>SUM(E7:E87)</f>
        <v>177190</v>
      </c>
    </row>
  </sheetData>
  <mergeCells count="1">
    <mergeCell ref="A4:E4"/>
  </mergeCells>
  <conditionalFormatting sqref="D88">
    <cfRule type="cellIs" dxfId="99" priority="1" operator="lessThan">
      <formula>177190</formula>
    </cfRule>
    <cfRule type="cellIs" dxfId="98" priority="2" operator="greaterThan">
      <formula>177190</formula>
    </cfRule>
    <cfRule type="cellIs" dxfId="97" priority="3" operator="equal">
      <formula>177190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3"/>
  <sheetViews>
    <sheetView topLeftCell="A59" workbookViewId="0">
      <selection activeCell="C64" sqref="C64"/>
    </sheetView>
  </sheetViews>
  <sheetFormatPr defaultColWidth="9.140625" defaultRowHeight="15" x14ac:dyDescent="0.25"/>
  <cols>
    <col min="1" max="1" width="2.7109375" style="23" customWidth="1"/>
    <col min="2" max="2" width="10.140625" style="23" customWidth="1"/>
    <col min="3" max="3" width="10" style="23" customWidth="1"/>
    <col min="4" max="4" width="10.28515625" style="23" customWidth="1"/>
    <col min="5" max="5" width="9.140625" style="23" customWidth="1"/>
    <col min="6" max="6" width="9.42578125" style="23" customWidth="1"/>
    <col min="7" max="7" width="10.42578125" style="23" customWidth="1"/>
    <col min="8" max="8" width="9.140625" style="23" customWidth="1"/>
    <col min="9" max="9" width="11.42578125" style="23" customWidth="1"/>
    <col min="10" max="10" width="3" style="23" customWidth="1"/>
    <col min="11" max="16384" width="9.140625" style="23"/>
  </cols>
  <sheetData>
    <row r="1" spans="1:42" x14ac:dyDescent="0.25">
      <c r="A1" s="21"/>
      <c r="B1" s="21"/>
      <c r="C1" s="21"/>
      <c r="D1" s="21"/>
      <c r="E1" s="3"/>
      <c r="F1" s="3"/>
      <c r="G1" s="3"/>
      <c r="H1" s="3"/>
      <c r="I1" s="3"/>
      <c r="J1" s="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42" ht="30" x14ac:dyDescent="0.25">
      <c r="A2" s="24" t="s">
        <v>22</v>
      </c>
      <c r="B2" s="156">
        <v>1110</v>
      </c>
      <c r="C2" s="156"/>
      <c r="D2" s="25" t="s">
        <v>23</v>
      </c>
      <c r="E2" s="157">
        <v>1210</v>
      </c>
      <c r="F2" s="157"/>
      <c r="G2" s="25" t="s">
        <v>24</v>
      </c>
      <c r="H2" s="157">
        <v>1410</v>
      </c>
      <c r="I2" s="157"/>
      <c r="J2" s="25" t="s">
        <v>25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x14ac:dyDescent="0.25">
      <c r="A3" s="3"/>
      <c r="B3" s="26" t="s">
        <v>26</v>
      </c>
      <c r="C3" s="30"/>
      <c r="D3" s="3"/>
      <c r="E3" s="26" t="s">
        <v>103</v>
      </c>
      <c r="F3" s="6"/>
      <c r="G3" s="3"/>
      <c r="H3" s="26" t="s">
        <v>103</v>
      </c>
      <c r="I3" s="4"/>
      <c r="J3" s="3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x14ac:dyDescent="0.25">
      <c r="A4" s="3"/>
      <c r="B4" s="32">
        <v>16000</v>
      </c>
      <c r="C4" s="33">
        <v>960</v>
      </c>
      <c r="D4" s="3"/>
      <c r="E4" s="16">
        <v>25000</v>
      </c>
      <c r="F4" s="25">
        <v>10000</v>
      </c>
      <c r="G4" s="3"/>
      <c r="H4" s="16">
        <v>2000</v>
      </c>
      <c r="I4" s="25">
        <v>2000</v>
      </c>
      <c r="J4" s="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x14ac:dyDescent="0.25">
      <c r="A5" s="3"/>
      <c r="B5" s="31"/>
      <c r="C5" s="25"/>
      <c r="D5"/>
      <c r="E5" s="16">
        <v>30000</v>
      </c>
      <c r="F5" s="3">
        <v>20000</v>
      </c>
      <c r="G5" s="3"/>
      <c r="H5" s="16"/>
      <c r="I5" s="3"/>
      <c r="J5" s="3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x14ac:dyDescent="0.25">
      <c r="A6" s="3"/>
      <c r="B6" s="31"/>
      <c r="C6" s="25"/>
      <c r="D6" s="3"/>
      <c r="E6" s="16">
        <v>12000</v>
      </c>
      <c r="F6" s="3">
        <v>240</v>
      </c>
      <c r="G6" s="3"/>
      <c r="H6" s="16"/>
      <c r="I6" s="3"/>
      <c r="J6" s="3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x14ac:dyDescent="0.25">
      <c r="A7" s="3"/>
      <c r="B7" s="43"/>
      <c r="C7" s="34"/>
      <c r="D7"/>
      <c r="E7" s="16"/>
      <c r="F7" s="3">
        <v>5000</v>
      </c>
      <c r="G7" s="3"/>
      <c r="H7" s="16"/>
      <c r="I7" s="3"/>
      <c r="J7" s="3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x14ac:dyDescent="0.25">
      <c r="A8" s="3"/>
      <c r="B8" s="26">
        <v>16000</v>
      </c>
      <c r="C8" s="32">
        <v>960</v>
      </c>
      <c r="D8" s="3"/>
      <c r="E8" s="17"/>
      <c r="F8" s="4"/>
      <c r="G8" s="3"/>
      <c r="H8" s="130">
        <v>2000</v>
      </c>
      <c r="I8" s="6">
        <v>2000</v>
      </c>
      <c r="J8" s="3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x14ac:dyDescent="0.25">
      <c r="A9" s="3"/>
      <c r="B9" s="28">
        <v>15040</v>
      </c>
      <c r="C9" s="29"/>
      <c r="D9" s="3"/>
      <c r="E9" s="16">
        <v>67000</v>
      </c>
      <c r="F9" s="8">
        <v>35240</v>
      </c>
      <c r="G9" s="3"/>
      <c r="H9" s="16">
        <v>0</v>
      </c>
      <c r="I9" s="8"/>
      <c r="J9" s="3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x14ac:dyDescent="0.25">
      <c r="A10" s="3"/>
      <c r="B10" s="8"/>
      <c r="C10" s="8"/>
      <c r="D10" s="8"/>
      <c r="E10" s="27">
        <v>31760</v>
      </c>
      <c r="F10" s="29"/>
      <c r="G10" s="8"/>
      <c r="H10" s="8"/>
      <c r="I10" s="8"/>
      <c r="J10" s="3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42" ht="30" x14ac:dyDescent="0.25">
      <c r="A14" s="24" t="s">
        <v>22</v>
      </c>
      <c r="B14" s="157">
        <v>1610</v>
      </c>
      <c r="C14" s="157"/>
      <c r="D14" s="25" t="s">
        <v>23</v>
      </c>
      <c r="E14" s="156">
        <v>2160</v>
      </c>
      <c r="F14" s="156"/>
      <c r="G14" s="25" t="s">
        <v>24</v>
      </c>
      <c r="H14" s="157">
        <v>3110</v>
      </c>
      <c r="I14" s="157"/>
      <c r="J14" s="25" t="s">
        <v>25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42" x14ac:dyDescent="0.25">
      <c r="A15" s="3"/>
      <c r="B15" s="16" t="s">
        <v>103</v>
      </c>
      <c r="C15" s="8"/>
      <c r="D15" s="3"/>
      <c r="E15" s="27" t="s">
        <v>103</v>
      </c>
      <c r="F15" s="28"/>
      <c r="G15" s="3"/>
      <c r="H15" s="17"/>
      <c r="I15" s="8" t="s">
        <v>103</v>
      </c>
      <c r="J15" s="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42" x14ac:dyDescent="0.25">
      <c r="A16" s="3"/>
      <c r="B16" s="35">
        <v>25000</v>
      </c>
      <c r="C16" s="36">
        <v>11050</v>
      </c>
      <c r="D16" s="3"/>
      <c r="E16" s="27">
        <v>10000</v>
      </c>
      <c r="F16" s="28"/>
      <c r="G16" s="3"/>
      <c r="H16" s="31">
        <v>5000</v>
      </c>
      <c r="I16" s="36">
        <v>5000</v>
      </c>
      <c r="J16" s="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x14ac:dyDescent="0.25">
      <c r="A17" s="3"/>
      <c r="B17" s="16"/>
      <c r="C17" s="3"/>
      <c r="D17" s="3"/>
      <c r="E17" s="16"/>
      <c r="F17" s="3"/>
      <c r="G17" s="3"/>
      <c r="H17" s="16"/>
      <c r="I17" s="3"/>
      <c r="J17" s="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x14ac:dyDescent="0.25">
      <c r="A18" s="3"/>
      <c r="B18" s="16"/>
      <c r="C18" s="3"/>
      <c r="D18" s="3"/>
      <c r="E18" s="16"/>
      <c r="F18" s="3"/>
      <c r="G18" s="3"/>
      <c r="H18" s="16"/>
      <c r="I18" s="3"/>
      <c r="J18" s="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x14ac:dyDescent="0.25">
      <c r="A19" s="3"/>
      <c r="B19" s="16"/>
      <c r="C19" s="3"/>
      <c r="D19" s="3"/>
      <c r="E19" s="16"/>
      <c r="F19" s="3"/>
      <c r="G19" s="3"/>
      <c r="H19" s="16"/>
      <c r="I19" s="3"/>
      <c r="J19" s="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x14ac:dyDescent="0.25">
      <c r="A20" s="3"/>
      <c r="B20" s="16"/>
      <c r="C20" s="3"/>
      <c r="D20" s="3"/>
      <c r="E20" s="16"/>
      <c r="F20" s="3"/>
      <c r="G20" s="3"/>
      <c r="H20" s="16"/>
      <c r="I20" s="3"/>
      <c r="J20" s="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x14ac:dyDescent="0.25">
      <c r="A21" s="3"/>
      <c r="B21" s="17"/>
      <c r="C21" s="8"/>
      <c r="D21" s="3"/>
      <c r="E21" s="16"/>
      <c r="F21" s="18"/>
      <c r="G21" s="3"/>
      <c r="H21" s="16"/>
      <c r="I21" s="18"/>
      <c r="J21" s="3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0" x14ac:dyDescent="0.25">
      <c r="A22" s="3"/>
      <c r="B22" s="26">
        <v>25000</v>
      </c>
      <c r="C22" s="6">
        <v>11050</v>
      </c>
      <c r="D22" s="3"/>
      <c r="E22" s="26">
        <v>10000</v>
      </c>
      <c r="F22" s="8"/>
      <c r="G22" s="3"/>
      <c r="H22" s="26">
        <v>5000</v>
      </c>
      <c r="I22" s="30">
        <v>5000</v>
      </c>
      <c r="J22" s="3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x14ac:dyDescent="0.25">
      <c r="A23" s="3"/>
      <c r="B23" s="16">
        <v>13950</v>
      </c>
      <c r="C23" s="28"/>
      <c r="D23" s="3"/>
      <c r="E23" s="27">
        <v>10000</v>
      </c>
      <c r="F23" s="29"/>
      <c r="G23" s="3"/>
      <c r="H23" s="16"/>
      <c r="I23" s="3">
        <v>0</v>
      </c>
      <c r="J23" s="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ht="30" x14ac:dyDescent="0.25">
      <c r="A26" s="24" t="s">
        <v>22</v>
      </c>
      <c r="B26" s="156">
        <v>3130</v>
      </c>
      <c r="C26" s="156"/>
      <c r="D26" s="25" t="s">
        <v>23</v>
      </c>
      <c r="E26" s="157">
        <v>3320</v>
      </c>
      <c r="F26" s="157"/>
      <c r="G26" s="25" t="s">
        <v>24</v>
      </c>
      <c r="H26" s="157">
        <v>3410</v>
      </c>
      <c r="I26" s="157"/>
      <c r="J26" s="25" t="s">
        <v>25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x14ac:dyDescent="0.25">
      <c r="A27" s="3"/>
      <c r="B27" s="26"/>
      <c r="C27" s="6" t="s">
        <v>103</v>
      </c>
      <c r="D27" s="3"/>
      <c r="E27" s="26"/>
      <c r="F27" s="8" t="s">
        <v>103</v>
      </c>
      <c r="G27" s="3"/>
      <c r="H27" s="16"/>
      <c r="I27" s="8" t="s">
        <v>103</v>
      </c>
      <c r="J27" s="3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x14ac:dyDescent="0.25">
      <c r="A28" s="3"/>
      <c r="B28" s="16">
        <v>240</v>
      </c>
      <c r="C28" s="25">
        <v>1200</v>
      </c>
      <c r="D28" s="3"/>
      <c r="E28" s="27">
        <v>240</v>
      </c>
      <c r="F28" s="28">
        <v>240</v>
      </c>
      <c r="G28" s="3"/>
      <c r="H28" s="27"/>
      <c r="I28" s="29">
        <v>750</v>
      </c>
      <c r="J28" s="3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x14ac:dyDescent="0.25">
      <c r="A29" s="3"/>
      <c r="B29" s="16">
        <v>960</v>
      </c>
      <c r="C29" s="25"/>
      <c r="D29" s="3"/>
      <c r="E29" s="16"/>
      <c r="F29" s="3"/>
      <c r="G29" s="3"/>
      <c r="H29" s="16"/>
      <c r="I29" s="3"/>
      <c r="J29" s="3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x14ac:dyDescent="0.25">
      <c r="A30" s="3"/>
      <c r="B30" s="16"/>
      <c r="C30" s="25"/>
      <c r="D30" s="3"/>
      <c r="E30" s="16"/>
      <c r="F30" s="3"/>
      <c r="G30" s="3"/>
      <c r="H30" s="16"/>
      <c r="I30" s="3"/>
      <c r="J30" s="3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x14ac:dyDescent="0.25">
      <c r="A31" s="3"/>
      <c r="B31" s="16"/>
      <c r="C31" s="25"/>
      <c r="D31" s="3"/>
      <c r="E31" s="16"/>
      <c r="F31" s="3"/>
      <c r="G31" s="3"/>
      <c r="H31" s="16"/>
      <c r="I31" s="3"/>
      <c r="J31" s="3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x14ac:dyDescent="0.25">
      <c r="A32" s="3"/>
      <c r="B32" s="16"/>
      <c r="C32" s="25"/>
      <c r="D32" s="3"/>
      <c r="E32" s="16"/>
      <c r="F32" s="3"/>
      <c r="G32" s="3"/>
      <c r="H32" s="16"/>
      <c r="I32" s="3"/>
      <c r="J32" s="3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 x14ac:dyDescent="0.25">
      <c r="A33" s="3"/>
      <c r="B33" s="16"/>
      <c r="C33" s="32"/>
      <c r="D33" s="3"/>
      <c r="E33" s="126"/>
      <c r="F33" s="18"/>
      <c r="G33" s="3"/>
      <c r="H33" s="17"/>
      <c r="I33" s="8"/>
      <c r="J33" s="3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x14ac:dyDescent="0.25">
      <c r="A34" s="3"/>
      <c r="B34" s="26">
        <v>1200</v>
      </c>
      <c r="C34" s="37">
        <v>1200</v>
      </c>
      <c r="D34" s="3"/>
      <c r="E34" s="130">
        <v>240</v>
      </c>
      <c r="F34" s="18">
        <v>240</v>
      </c>
      <c r="G34" s="3"/>
      <c r="H34" s="16"/>
      <c r="I34" s="28">
        <v>750</v>
      </c>
      <c r="J34" s="3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x14ac:dyDescent="0.25">
      <c r="A35" s="3"/>
      <c r="B35" s="16"/>
      <c r="C35" s="36">
        <v>0</v>
      </c>
      <c r="D35" s="3"/>
      <c r="E35" s="27"/>
      <c r="F35" s="3">
        <v>0</v>
      </c>
      <c r="G35" s="3"/>
      <c r="H35" s="27"/>
      <c r="I35" s="28">
        <v>750</v>
      </c>
      <c r="J35" s="3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 ht="30" x14ac:dyDescent="0.25">
      <c r="A37" s="24" t="s">
        <v>22</v>
      </c>
      <c r="B37" s="156">
        <v>4140</v>
      </c>
      <c r="C37" s="156"/>
      <c r="D37" s="25" t="s">
        <v>27</v>
      </c>
      <c r="E37" s="156">
        <v>5150</v>
      </c>
      <c r="F37" s="156"/>
      <c r="G37" s="25" t="s">
        <v>24</v>
      </c>
      <c r="H37" s="156">
        <v>6110</v>
      </c>
      <c r="I37" s="156"/>
      <c r="J37" s="25" t="s">
        <v>25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x14ac:dyDescent="0.25">
      <c r="A38" s="3"/>
      <c r="B38" s="26"/>
      <c r="C38" s="29" t="s">
        <v>103</v>
      </c>
      <c r="D38" s="3"/>
      <c r="E38" s="26"/>
      <c r="F38" s="29" t="s">
        <v>103</v>
      </c>
      <c r="G38" s="3"/>
      <c r="H38" s="27"/>
      <c r="I38" s="29"/>
      <c r="J38" s="3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 x14ac:dyDescent="0.25">
      <c r="A39" s="3"/>
      <c r="B39" s="8"/>
      <c r="C39" s="29">
        <v>30000</v>
      </c>
      <c r="D39" s="3"/>
      <c r="E39" s="27"/>
      <c r="F39" s="29">
        <v>25000</v>
      </c>
      <c r="G39" s="3"/>
      <c r="H39" s="27">
        <v>18000</v>
      </c>
      <c r="I39" s="28">
        <v>18000</v>
      </c>
      <c r="J39" s="3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x14ac:dyDescent="0.25">
      <c r="A40" s="3"/>
      <c r="B40" s="16"/>
      <c r="C40" s="3"/>
      <c r="D40" s="3"/>
      <c r="E40" s="16"/>
      <c r="F40" s="3"/>
      <c r="G40" s="3"/>
      <c r="H40" s="16"/>
      <c r="I40" s="3"/>
      <c r="J40" s="3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0" x14ac:dyDescent="0.25">
      <c r="A41" s="3"/>
      <c r="B41" s="16"/>
      <c r="C41" s="3"/>
      <c r="D41" s="3"/>
      <c r="E41" s="16"/>
      <c r="F41" s="3"/>
      <c r="G41" s="3"/>
      <c r="H41" s="16"/>
      <c r="I41" s="3"/>
      <c r="J41" s="3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 x14ac:dyDescent="0.25">
      <c r="A42" s="3"/>
      <c r="B42" s="17"/>
      <c r="C42" s="8"/>
      <c r="D42" s="3"/>
      <c r="E42" s="16"/>
      <c r="F42" s="18"/>
      <c r="G42" s="3"/>
      <c r="H42" s="16"/>
      <c r="I42" s="8"/>
      <c r="J42" s="3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 x14ac:dyDescent="0.25">
      <c r="A43" s="3"/>
      <c r="B43" s="16"/>
      <c r="C43" s="129">
        <v>30000</v>
      </c>
      <c r="D43" s="3"/>
      <c r="E43" s="27"/>
      <c r="F43" s="8">
        <v>25000</v>
      </c>
      <c r="G43" s="3"/>
      <c r="H43" s="26">
        <v>18000</v>
      </c>
      <c r="I43" s="30">
        <v>18000</v>
      </c>
      <c r="J43" s="3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x14ac:dyDescent="0.25">
      <c r="A44" s="3"/>
      <c r="B44" s="38"/>
      <c r="C44" s="36">
        <v>30000</v>
      </c>
      <c r="D44" s="3"/>
      <c r="E44" s="27"/>
      <c r="F44" s="29">
        <v>25000</v>
      </c>
      <c r="G44" s="3"/>
      <c r="H44" s="154"/>
      <c r="I44" s="187" t="s">
        <v>259</v>
      </c>
      <c r="J44" s="3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1:30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spans="1:3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spans="1:30" x14ac:dyDescent="0.25">
      <c r="A47" s="24" t="s">
        <v>22</v>
      </c>
      <c r="B47" s="156">
        <v>7200</v>
      </c>
      <c r="C47" s="156"/>
      <c r="D47" s="25" t="s">
        <v>23</v>
      </c>
      <c r="E47" s="156">
        <v>7410</v>
      </c>
      <c r="F47" s="156"/>
      <c r="G47" s="25" t="s">
        <v>23</v>
      </c>
      <c r="H47" s="156">
        <v>8210</v>
      </c>
      <c r="I47" s="156"/>
      <c r="J47" s="25" t="s">
        <v>25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1:30" x14ac:dyDescent="0.25">
      <c r="A48" s="3"/>
      <c r="B48" s="26"/>
      <c r="C48" s="29"/>
      <c r="D48" s="3"/>
      <c r="E48" s="26"/>
      <c r="F48" s="29"/>
      <c r="G48" s="3"/>
      <c r="H48" s="27"/>
      <c r="I48" s="29"/>
      <c r="J48" s="3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1:30" x14ac:dyDescent="0.25">
      <c r="A49" s="3"/>
      <c r="B49" s="8">
        <v>11050</v>
      </c>
      <c r="C49" s="29">
        <v>11050</v>
      </c>
      <c r="D49" s="3"/>
      <c r="E49" s="27">
        <v>1200</v>
      </c>
      <c r="F49" s="29">
        <v>1200</v>
      </c>
      <c r="G49" s="3"/>
      <c r="H49" s="27">
        <v>750</v>
      </c>
      <c r="I49" s="28">
        <v>750</v>
      </c>
      <c r="J49" s="3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</row>
    <row r="50" spans="1:30" x14ac:dyDescent="0.25">
      <c r="A50" s="3"/>
      <c r="B50" s="16"/>
      <c r="C50" s="3"/>
      <c r="D50" s="3"/>
      <c r="E50" s="16"/>
      <c r="F50" s="3"/>
      <c r="G50" s="3"/>
      <c r="H50" s="16"/>
      <c r="I50" s="3"/>
      <c r="J50" s="3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  <row r="51" spans="1:30" x14ac:dyDescent="0.25">
      <c r="A51" s="3"/>
      <c r="B51" s="16"/>
      <c r="C51" s="3"/>
      <c r="D51" s="3"/>
      <c r="E51" s="16"/>
      <c r="F51" s="3"/>
      <c r="G51" s="3"/>
      <c r="H51" s="16"/>
      <c r="I51" s="3"/>
      <c r="J51" s="3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spans="1:30" x14ac:dyDescent="0.25">
      <c r="A52" s="3"/>
      <c r="B52" s="16"/>
      <c r="C52" s="8"/>
      <c r="D52" s="3"/>
      <c r="E52" s="17"/>
      <c r="F52" s="18"/>
      <c r="G52" s="3"/>
      <c r="H52" s="16"/>
      <c r="I52" s="8"/>
      <c r="J52" s="3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  <row r="53" spans="1:30" x14ac:dyDescent="0.25">
      <c r="A53" s="3"/>
      <c r="B53" s="26">
        <v>11050</v>
      </c>
      <c r="C53" s="30">
        <v>11050</v>
      </c>
      <c r="D53" s="3"/>
      <c r="E53" s="27">
        <v>1200</v>
      </c>
      <c r="F53" s="8">
        <v>1200</v>
      </c>
      <c r="G53" s="3"/>
      <c r="H53" s="26">
        <v>750</v>
      </c>
      <c r="I53" s="30">
        <v>750</v>
      </c>
      <c r="J53" s="3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  <row r="54" spans="1:30" x14ac:dyDescent="0.25">
      <c r="A54" s="3"/>
      <c r="B54" s="16"/>
      <c r="C54" s="187" t="s">
        <v>259</v>
      </c>
      <c r="D54" s="3"/>
      <c r="E54" s="27"/>
      <c r="F54" s="188" t="s">
        <v>259</v>
      </c>
      <c r="G54" s="3"/>
      <c r="H54" s="27"/>
      <c r="I54" s="187" t="s">
        <v>259</v>
      </c>
      <c r="J54" s="3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spans="1:30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spans="1:3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</row>
    <row r="57" spans="1:30" ht="30" x14ac:dyDescent="0.25">
      <c r="A57" s="24" t="s">
        <v>22</v>
      </c>
      <c r="B57" s="156">
        <v>5330</v>
      </c>
      <c r="C57" s="156"/>
      <c r="D57" s="25" t="s">
        <v>23</v>
      </c>
      <c r="E57" s="156">
        <v>9210</v>
      </c>
      <c r="F57" s="156"/>
      <c r="G57" s="25" t="s">
        <v>24</v>
      </c>
      <c r="H57" s="156">
        <v>3310</v>
      </c>
      <c r="I57" s="156"/>
      <c r="J57" s="25" t="s">
        <v>25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</row>
    <row r="58" spans="1:30" x14ac:dyDescent="0.25">
      <c r="A58" s="3"/>
      <c r="B58" s="26"/>
      <c r="C58" s="29"/>
      <c r="D58" s="3"/>
      <c r="E58" s="26"/>
      <c r="F58" s="29"/>
      <c r="G58" s="3"/>
      <c r="H58" s="27"/>
      <c r="I58" s="29" t="s">
        <v>103</v>
      </c>
      <c r="J58" s="3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</row>
    <row r="59" spans="1:30" x14ac:dyDescent="0.25">
      <c r="A59" s="3"/>
      <c r="B59" s="32">
        <v>11050</v>
      </c>
      <c r="C59" s="29">
        <v>18000</v>
      </c>
      <c r="D59" s="3"/>
      <c r="E59" s="27">
        <v>750</v>
      </c>
      <c r="F59" s="29">
        <v>750</v>
      </c>
      <c r="G59" s="3"/>
      <c r="H59" s="27"/>
      <c r="I59" s="28">
        <v>750</v>
      </c>
      <c r="J59" s="3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1:30" x14ac:dyDescent="0.25">
      <c r="A60" s="3"/>
      <c r="B60" s="31">
        <v>1200</v>
      </c>
      <c r="C60" s="3"/>
      <c r="D60" s="3"/>
      <c r="E60" s="16"/>
      <c r="F60" s="3"/>
      <c r="G60" s="3"/>
      <c r="H60" s="16"/>
      <c r="I60" s="3"/>
      <c r="J60" s="3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spans="1:30" x14ac:dyDescent="0.25">
      <c r="A61" s="3"/>
      <c r="B61" s="31">
        <v>750</v>
      </c>
      <c r="C61" s="126"/>
      <c r="D61" s="3"/>
      <c r="E61" s="16"/>
      <c r="F61" s="3"/>
      <c r="G61" s="3"/>
      <c r="H61" s="16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spans="1:30" x14ac:dyDescent="0.25">
      <c r="A62" s="3"/>
      <c r="B62" s="138">
        <v>5000</v>
      </c>
      <c r="C62" s="129"/>
      <c r="D62" s="3"/>
      <c r="E62" s="16"/>
      <c r="F62" s="18"/>
      <c r="G62" s="3"/>
      <c r="H62" s="17"/>
      <c r="I62" s="8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</row>
    <row r="63" spans="1:30" ht="15" customHeight="1" x14ac:dyDescent="0.25">
      <c r="A63" s="3"/>
      <c r="B63" s="26">
        <v>18000</v>
      </c>
      <c r="C63" s="30">
        <v>18000</v>
      </c>
      <c r="D63" s="3"/>
      <c r="E63" s="27">
        <v>750</v>
      </c>
      <c r="F63" s="8">
        <v>750</v>
      </c>
      <c r="G63" s="3"/>
      <c r="H63" s="26"/>
      <c r="I63" s="30">
        <v>750</v>
      </c>
      <c r="J63" s="3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ht="15" customHeight="1" x14ac:dyDescent="0.25">
      <c r="A64" s="3"/>
      <c r="B64" s="16"/>
      <c r="C64" s="187" t="s">
        <v>259</v>
      </c>
      <c r="D64" s="3"/>
      <c r="E64" s="27"/>
      <c r="F64" s="188" t="s">
        <v>259</v>
      </c>
      <c r="G64" s="3"/>
      <c r="H64" s="27"/>
      <c r="I64" s="3">
        <v>750</v>
      </c>
      <c r="J64" s="3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</row>
    <row r="65" spans="1:30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</row>
    <row r="66" spans="1:30" x14ac:dyDescent="0.25">
      <c r="A66" s="3"/>
      <c r="B66" s="3"/>
      <c r="C66" s="3"/>
      <c r="D66" s="8"/>
      <c r="E66" s="8"/>
      <c r="F66" s="8"/>
      <c r="G66" s="8"/>
      <c r="H66" s="8"/>
      <c r="I66" s="8"/>
      <c r="J66" s="8"/>
      <c r="K66" s="39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</row>
    <row r="67" spans="1:30" ht="30" x14ac:dyDescent="0.25">
      <c r="A67" s="24" t="s">
        <v>22</v>
      </c>
      <c r="B67" s="156">
        <v>5310</v>
      </c>
      <c r="C67" s="156"/>
      <c r="D67" s="25" t="s">
        <v>23</v>
      </c>
      <c r="E67" s="156">
        <v>3420</v>
      </c>
      <c r="F67" s="156"/>
      <c r="G67" s="25" t="s">
        <v>24</v>
      </c>
      <c r="H67" s="156">
        <v>3120</v>
      </c>
      <c r="I67" s="156"/>
      <c r="J67" s="25" t="s">
        <v>25</v>
      </c>
      <c r="K67" s="39"/>
      <c r="L67" s="22"/>
      <c r="M67" s="22"/>
      <c r="N67" s="22"/>
      <c r="O67" s="22"/>
      <c r="P67" s="22"/>
    </row>
    <row r="68" spans="1:30" x14ac:dyDescent="0.25">
      <c r="A68" s="131"/>
      <c r="B68" s="130"/>
      <c r="C68" s="29" t="s">
        <v>103</v>
      </c>
      <c r="D68" s="131"/>
      <c r="E68" s="130"/>
      <c r="F68" s="29" t="s">
        <v>103</v>
      </c>
      <c r="G68" s="131"/>
      <c r="H68" s="27"/>
      <c r="I68" s="29" t="s">
        <v>103</v>
      </c>
      <c r="J68" s="131"/>
      <c r="K68" s="39"/>
      <c r="L68" s="22"/>
      <c r="M68" s="22"/>
      <c r="N68" s="22"/>
      <c r="O68" s="22"/>
      <c r="P68" s="22"/>
    </row>
    <row r="69" spans="1:30" ht="15" customHeight="1" x14ac:dyDescent="0.25">
      <c r="A69" s="131"/>
      <c r="B69" s="32">
        <v>1000</v>
      </c>
      <c r="C69" s="29">
        <v>5000</v>
      </c>
      <c r="D69" s="131"/>
      <c r="E69" s="27"/>
      <c r="F69" s="29">
        <v>1000</v>
      </c>
      <c r="G69" s="131"/>
      <c r="H69" s="27"/>
      <c r="I69" s="28">
        <v>10000</v>
      </c>
      <c r="J69" s="131"/>
      <c r="K69" s="39"/>
      <c r="L69" s="22"/>
      <c r="M69" s="22"/>
      <c r="N69" s="22"/>
      <c r="O69" s="22"/>
      <c r="P69" s="22"/>
    </row>
    <row r="70" spans="1:30" x14ac:dyDescent="0.25">
      <c r="A70" s="131"/>
      <c r="B70" s="31">
        <v>750</v>
      </c>
      <c r="C70" s="131"/>
      <c r="D70" s="131"/>
      <c r="E70" s="16"/>
      <c r="F70" s="131"/>
      <c r="G70" s="131"/>
      <c r="H70" s="16"/>
      <c r="I70" s="131"/>
      <c r="J70" s="131"/>
      <c r="K70" s="39"/>
      <c r="L70" s="22"/>
      <c r="M70" s="22"/>
      <c r="N70" s="22"/>
      <c r="O70" s="22"/>
      <c r="P70" s="22"/>
    </row>
    <row r="71" spans="1:30" x14ac:dyDescent="0.25">
      <c r="A71" s="131"/>
      <c r="B71" s="31"/>
      <c r="C71" s="126"/>
      <c r="D71" s="131"/>
      <c r="E71" s="16"/>
      <c r="F71" s="131"/>
      <c r="G71" s="131"/>
      <c r="H71" s="16"/>
      <c r="I71" s="131"/>
      <c r="J71" s="131"/>
      <c r="K71" s="39"/>
      <c r="L71" s="22"/>
      <c r="M71" s="22"/>
      <c r="N71" s="22"/>
      <c r="O71" s="22"/>
      <c r="P71" s="22"/>
    </row>
    <row r="72" spans="1:30" x14ac:dyDescent="0.25">
      <c r="A72" s="131"/>
      <c r="B72" s="138"/>
      <c r="C72" s="127"/>
      <c r="D72" s="131"/>
      <c r="E72" s="16"/>
      <c r="F72" s="18"/>
      <c r="G72" s="131"/>
      <c r="H72" s="17"/>
      <c r="I72" s="126"/>
      <c r="J72" s="131"/>
      <c r="K72" s="39"/>
      <c r="L72" s="22"/>
      <c r="M72" s="22"/>
      <c r="N72" s="22"/>
      <c r="O72" s="22"/>
      <c r="P72" s="22"/>
    </row>
    <row r="73" spans="1:30" x14ac:dyDescent="0.25">
      <c r="A73" s="131"/>
      <c r="B73" s="130">
        <v>1750</v>
      </c>
      <c r="C73" s="129">
        <v>5000</v>
      </c>
      <c r="D73" s="131"/>
      <c r="E73" s="27"/>
      <c r="F73" s="126">
        <v>1000</v>
      </c>
      <c r="G73" s="131"/>
      <c r="H73" s="130"/>
      <c r="I73" s="129">
        <v>10000</v>
      </c>
      <c r="J73" s="131"/>
      <c r="K73" s="39"/>
      <c r="L73" s="22"/>
      <c r="M73" s="22"/>
      <c r="N73" s="22"/>
      <c r="O73" s="22"/>
      <c r="P73" s="22"/>
    </row>
    <row r="74" spans="1:30" x14ac:dyDescent="0.25">
      <c r="A74" s="131"/>
      <c r="B74" s="16"/>
      <c r="C74" s="131">
        <v>3250</v>
      </c>
      <c r="D74" s="131"/>
      <c r="E74" s="27"/>
      <c r="F74" s="29">
        <v>1000</v>
      </c>
      <c r="G74" s="131"/>
      <c r="H74" s="27"/>
      <c r="I74" s="131">
        <v>10000</v>
      </c>
      <c r="J74" s="131"/>
      <c r="K74" s="39"/>
      <c r="L74" s="22"/>
      <c r="M74" s="22"/>
      <c r="N74" s="22"/>
      <c r="O74" s="22"/>
      <c r="P74" s="22"/>
    </row>
    <row r="75" spans="1:30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30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30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30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30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30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</sheetData>
  <mergeCells count="21">
    <mergeCell ref="B2:C2"/>
    <mergeCell ref="E2:F2"/>
    <mergeCell ref="H2:I2"/>
    <mergeCell ref="B14:C14"/>
    <mergeCell ref="E14:F14"/>
    <mergeCell ref="H14:I14"/>
    <mergeCell ref="B26:C26"/>
    <mergeCell ref="E26:F26"/>
    <mergeCell ref="H26:I26"/>
    <mergeCell ref="B37:C37"/>
    <mergeCell ref="E37:F37"/>
    <mergeCell ref="H37:I37"/>
    <mergeCell ref="B67:C67"/>
    <mergeCell ref="E67:F67"/>
    <mergeCell ref="H67:I67"/>
    <mergeCell ref="B47:C47"/>
    <mergeCell ref="E47:F47"/>
    <mergeCell ref="H47:I47"/>
    <mergeCell ref="B57:C57"/>
    <mergeCell ref="E57:F57"/>
    <mergeCell ref="H57:I5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46" workbookViewId="0">
      <selection activeCell="B15" sqref="B15"/>
    </sheetView>
  </sheetViews>
  <sheetFormatPr defaultColWidth="9" defaultRowHeight="15" x14ac:dyDescent="0.25"/>
  <cols>
    <col min="1" max="1" width="6.42578125" style="1" customWidth="1"/>
    <col min="2" max="2" width="43.42578125" style="1" customWidth="1"/>
    <col min="3" max="3" width="14.5703125" style="1" customWidth="1"/>
    <col min="4" max="4" width="11.42578125" style="1" customWidth="1"/>
    <col min="5" max="5" width="11" style="1" customWidth="1"/>
    <col min="6" max="16384" width="9" style="1"/>
  </cols>
  <sheetData>
    <row r="1" spans="1:5" x14ac:dyDescent="0.25">
      <c r="A1" s="155" t="s">
        <v>105</v>
      </c>
      <c r="B1" s="155"/>
      <c r="C1" s="155"/>
      <c r="D1" s="155"/>
      <c r="E1" s="155"/>
    </row>
    <row r="2" spans="1:5" x14ac:dyDescent="0.25">
      <c r="A2" s="3"/>
      <c r="B2" s="155" t="s">
        <v>106</v>
      </c>
      <c r="C2" s="155"/>
      <c r="D2" s="155"/>
      <c r="E2" s="3"/>
    </row>
    <row r="3" spans="1:5" x14ac:dyDescent="0.25">
      <c r="A3" s="3"/>
      <c r="B3" s="155" t="s">
        <v>107</v>
      </c>
      <c r="C3" s="155"/>
      <c r="D3" s="155"/>
      <c r="E3" s="3"/>
    </row>
    <row r="4" spans="1:5" x14ac:dyDescent="0.25">
      <c r="A4" s="3"/>
      <c r="B4" s="3"/>
      <c r="C4" s="3"/>
      <c r="D4" s="3"/>
      <c r="E4" s="3"/>
    </row>
    <row r="5" spans="1:5" ht="17.25" customHeight="1" x14ac:dyDescent="0.25">
      <c r="A5" s="158" t="s">
        <v>18</v>
      </c>
      <c r="B5" s="158" t="s">
        <v>19</v>
      </c>
      <c r="C5" s="158" t="s">
        <v>20</v>
      </c>
      <c r="D5" s="158" t="s">
        <v>11</v>
      </c>
      <c r="E5" s="158" t="s">
        <v>12</v>
      </c>
    </row>
    <row r="6" spans="1:5" x14ac:dyDescent="0.25">
      <c r="A6" s="159"/>
      <c r="B6" s="159"/>
      <c r="C6" s="159"/>
      <c r="D6" s="159"/>
      <c r="E6" s="159"/>
    </row>
    <row r="7" spans="1:5" x14ac:dyDescent="0.25">
      <c r="A7" s="13"/>
      <c r="B7" s="5"/>
      <c r="C7" s="8"/>
      <c r="D7" s="14"/>
      <c r="E7" s="5"/>
    </row>
    <row r="8" spans="1:5" ht="38.25" customHeight="1" x14ac:dyDescent="0.25">
      <c r="A8" s="14">
        <v>1</v>
      </c>
      <c r="B8" s="33" t="s">
        <v>256</v>
      </c>
      <c r="C8" s="128">
        <v>1210</v>
      </c>
      <c r="D8" s="139">
        <v>31760</v>
      </c>
      <c r="E8" s="16"/>
    </row>
    <row r="9" spans="1:5" ht="38.25" customHeight="1" x14ac:dyDescent="0.25">
      <c r="A9" s="13">
        <v>2</v>
      </c>
      <c r="B9" s="15" t="s">
        <v>255</v>
      </c>
      <c r="C9" s="7">
        <v>2160</v>
      </c>
      <c r="D9" s="10">
        <v>10000</v>
      </c>
      <c r="E9" s="16"/>
    </row>
    <row r="10" spans="1:5" ht="38.25" customHeight="1" x14ac:dyDescent="0.25">
      <c r="A10" s="13">
        <v>3</v>
      </c>
      <c r="B10" s="15" t="s">
        <v>235</v>
      </c>
      <c r="C10" s="8">
        <v>1610</v>
      </c>
      <c r="D10" s="10">
        <v>13950</v>
      </c>
      <c r="E10" s="16"/>
    </row>
    <row r="11" spans="1:5" ht="38.25" customHeight="1" x14ac:dyDescent="0.25">
      <c r="A11" s="13">
        <v>4</v>
      </c>
      <c r="B11" s="15" t="s">
        <v>236</v>
      </c>
      <c r="C11" s="8">
        <v>1110</v>
      </c>
      <c r="D11" s="10">
        <v>15040</v>
      </c>
      <c r="E11" s="16"/>
    </row>
    <row r="12" spans="1:5" ht="38.25" customHeight="1" x14ac:dyDescent="0.25">
      <c r="A12" s="13">
        <v>5</v>
      </c>
      <c r="B12" s="15" t="s">
        <v>21</v>
      </c>
      <c r="C12" s="8">
        <v>5150</v>
      </c>
      <c r="D12" s="7"/>
      <c r="E12" s="20">
        <v>25000</v>
      </c>
    </row>
    <row r="13" spans="1:5" ht="38.25" customHeight="1" x14ac:dyDescent="0.25">
      <c r="A13" s="13">
        <v>6</v>
      </c>
      <c r="B13" s="15" t="s">
        <v>237</v>
      </c>
      <c r="C13" s="8">
        <v>4140</v>
      </c>
      <c r="D13" s="7"/>
      <c r="E13" s="20">
        <v>30000</v>
      </c>
    </row>
    <row r="14" spans="1:5" ht="38.25" customHeight="1" x14ac:dyDescent="0.25">
      <c r="A14" s="13">
        <v>7</v>
      </c>
      <c r="B14" s="15" t="s">
        <v>113</v>
      </c>
      <c r="C14" s="8">
        <v>3120</v>
      </c>
      <c r="D14" s="7"/>
      <c r="E14" s="20">
        <v>10000</v>
      </c>
    </row>
    <row r="15" spans="1:5" ht="38.25" customHeight="1" x14ac:dyDescent="0.25">
      <c r="A15" s="13">
        <v>8</v>
      </c>
      <c r="B15" s="15" t="s">
        <v>238</v>
      </c>
      <c r="C15" s="8">
        <v>7210</v>
      </c>
      <c r="D15" s="10">
        <v>11050</v>
      </c>
      <c r="E15" s="20"/>
    </row>
    <row r="16" spans="1:5" ht="38.25" customHeight="1" x14ac:dyDescent="0.25">
      <c r="A16" s="13">
        <v>9</v>
      </c>
      <c r="B16" s="15" t="s">
        <v>257</v>
      </c>
      <c r="C16" s="8">
        <v>7410</v>
      </c>
      <c r="D16" s="7">
        <v>1200</v>
      </c>
      <c r="E16" s="20"/>
    </row>
    <row r="17" spans="1:5" ht="38.25" customHeight="1" x14ac:dyDescent="0.25">
      <c r="A17" s="13">
        <v>10</v>
      </c>
      <c r="B17" s="15" t="s">
        <v>229</v>
      </c>
      <c r="C17" s="8">
        <v>3410</v>
      </c>
      <c r="D17" s="10"/>
      <c r="E17" s="20">
        <v>750</v>
      </c>
    </row>
    <row r="18" spans="1:5" ht="38.25" customHeight="1" x14ac:dyDescent="0.25">
      <c r="A18" s="13">
        <v>11</v>
      </c>
      <c r="B18" s="15" t="s">
        <v>229</v>
      </c>
      <c r="C18" s="8">
        <v>8210</v>
      </c>
      <c r="D18" s="7">
        <v>750</v>
      </c>
      <c r="E18" s="20"/>
    </row>
    <row r="19" spans="1:5" ht="38.25" customHeight="1" x14ac:dyDescent="0.25">
      <c r="A19" s="13">
        <v>12</v>
      </c>
      <c r="B19" s="15" t="s">
        <v>239</v>
      </c>
      <c r="C19" s="8">
        <v>6110</v>
      </c>
      <c r="D19" s="7"/>
      <c r="E19" s="20">
        <v>18000</v>
      </c>
    </row>
    <row r="20" spans="1:5" ht="38.25" customHeight="1" x14ac:dyDescent="0.25">
      <c r="A20" s="13"/>
      <c r="B20" s="15"/>
      <c r="C20" s="8"/>
      <c r="D20" s="9"/>
      <c r="E20" s="17"/>
    </row>
    <row r="21" spans="1:5" ht="38.25" customHeight="1" x14ac:dyDescent="0.25">
      <c r="A21" s="18"/>
      <c r="B21" s="19" t="s">
        <v>16</v>
      </c>
      <c r="C21" s="4"/>
      <c r="D21" s="11">
        <v>83750</v>
      </c>
      <c r="E21" s="11">
        <f>SUM(E8:E20)</f>
        <v>83750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96" priority="1" operator="lessThan">
      <formula>83750</formula>
    </cfRule>
    <cfRule type="cellIs" dxfId="95" priority="2" operator="greaterThan">
      <formula>83750</formula>
    </cfRule>
    <cfRule type="cellIs" dxfId="94" priority="3" operator="equal">
      <formula>83750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A13" workbookViewId="0">
      <selection activeCell="G22" sqref="G22"/>
    </sheetView>
  </sheetViews>
  <sheetFormatPr defaultColWidth="9" defaultRowHeight="15" x14ac:dyDescent="0.25"/>
  <cols>
    <col min="1" max="1" width="43.42578125" style="1" customWidth="1"/>
    <col min="2" max="4" width="2.85546875" style="1" customWidth="1"/>
    <col min="5" max="6" width="8.140625" style="1" customWidth="1"/>
    <col min="7" max="7" width="5.42578125" style="1" customWidth="1"/>
    <col min="8" max="8" width="3.42578125" style="1" customWidth="1"/>
    <col min="9" max="9" width="7.42578125" style="1" customWidth="1"/>
    <col min="10" max="16384" width="9" style="1"/>
  </cols>
  <sheetData>
    <row r="1" spans="1:22" ht="15.75" customHeight="1" x14ac:dyDescent="0.35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61" t="s">
        <v>110</v>
      </c>
      <c r="B2" s="161"/>
      <c r="C2" s="161"/>
      <c r="D2" s="161"/>
      <c r="E2" s="161"/>
      <c r="F2" s="161"/>
      <c r="G2" s="161"/>
      <c r="H2" s="161"/>
      <c r="I2" s="16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</row>
    <row r="3" spans="1:22" ht="15.75" customHeight="1" x14ac:dyDescent="0.25">
      <c r="A3" s="167" t="s">
        <v>111</v>
      </c>
      <c r="B3" s="167"/>
      <c r="C3" s="167"/>
      <c r="D3" s="167"/>
      <c r="E3" s="167"/>
      <c r="F3" s="167"/>
      <c r="G3" s="167"/>
      <c r="H3" s="167"/>
      <c r="I3" s="16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" x14ac:dyDescent="0.35">
      <c r="A5" s="168" t="s">
        <v>29</v>
      </c>
      <c r="B5" s="168"/>
      <c r="C5" s="168"/>
      <c r="D5" s="168"/>
      <c r="E5" s="168"/>
      <c r="F5" s="168"/>
      <c r="G5" s="168"/>
      <c r="H5" s="168"/>
      <c r="I5" s="16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68" t="s">
        <v>108</v>
      </c>
      <c r="B6" s="168"/>
      <c r="C6" s="168"/>
      <c r="D6" s="168"/>
      <c r="E6" s="168"/>
      <c r="F6" s="168"/>
      <c r="G6" s="168"/>
      <c r="H6" s="168"/>
      <c r="I6" s="16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68" t="s">
        <v>30</v>
      </c>
      <c r="B7" s="168"/>
      <c r="C7" s="168"/>
      <c r="D7" s="168"/>
      <c r="E7" s="168"/>
      <c r="F7" s="168"/>
      <c r="G7" s="168"/>
      <c r="H7" s="168"/>
      <c r="I7" s="16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68" t="s">
        <v>31</v>
      </c>
      <c r="B8" s="168"/>
      <c r="C8" s="168"/>
      <c r="D8" s="168"/>
      <c r="E8" s="168"/>
      <c r="F8" s="168"/>
      <c r="G8" s="168"/>
      <c r="H8" s="168"/>
      <c r="I8" s="16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73" t="s">
        <v>109</v>
      </c>
      <c r="B9" s="73"/>
      <c r="C9" s="73"/>
      <c r="D9" s="73"/>
      <c r="E9" s="73"/>
      <c r="F9" s="73"/>
      <c r="G9" s="73"/>
      <c r="H9" s="73"/>
      <c r="I9" s="7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73" t="s">
        <v>32</v>
      </c>
      <c r="B10" s="73"/>
      <c r="C10" s="73"/>
      <c r="D10" s="73"/>
      <c r="E10" s="73"/>
      <c r="F10" s="73"/>
      <c r="G10" s="73"/>
      <c r="H10" s="73"/>
      <c r="I10" s="7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72"/>
      <c r="B11" s="72"/>
      <c r="C11" s="72"/>
      <c r="D11" s="72"/>
      <c r="E11" s="72"/>
      <c r="F11" s="72"/>
      <c r="G11" s="72"/>
      <c r="H11" s="72"/>
      <c r="I11" s="7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46"/>
      <c r="B12" s="46"/>
      <c r="C12" s="46"/>
      <c r="D12" s="46"/>
      <c r="E12" s="46"/>
      <c r="F12" s="47"/>
      <c r="G12" s="46"/>
      <c r="H12" s="75"/>
      <c r="I12" s="4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48"/>
      <c r="B13" s="48"/>
      <c r="C13" s="44"/>
      <c r="D13" s="44"/>
      <c r="E13" s="44"/>
      <c r="F13" s="44"/>
      <c r="G13" s="44"/>
      <c r="H13" s="76"/>
      <c r="I13" s="4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51" t="s">
        <v>33</v>
      </c>
      <c r="B14" s="49"/>
      <c r="C14" s="49"/>
      <c r="D14" s="49"/>
      <c r="E14" s="49"/>
      <c r="F14" s="50">
        <v>18000</v>
      </c>
      <c r="G14" s="49"/>
      <c r="H14" s="50"/>
      <c r="I14" s="5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69" t="s">
        <v>34</v>
      </c>
      <c r="B15" s="169"/>
      <c r="C15" s="169"/>
      <c r="D15" s="49"/>
      <c r="E15" s="49"/>
      <c r="F15" s="50">
        <v>11050</v>
      </c>
      <c r="G15" s="49"/>
      <c r="H15" s="50"/>
      <c r="I15" s="5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70" t="s">
        <v>35</v>
      </c>
      <c r="B16" s="170"/>
      <c r="C16" s="170"/>
      <c r="D16" s="51"/>
      <c r="E16" s="51"/>
      <c r="F16" s="82">
        <f>F14-F15</f>
        <v>6950</v>
      </c>
      <c r="G16" s="52"/>
      <c r="H16" s="50"/>
      <c r="I16" s="5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49"/>
      <c r="B17" s="49"/>
      <c r="C17" s="49"/>
      <c r="D17" s="51"/>
      <c r="E17" s="51"/>
      <c r="F17" s="83"/>
      <c r="G17" s="52"/>
      <c r="H17" s="50"/>
      <c r="I17" s="5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ht="15.75" thickBot="1" x14ac:dyDescent="0.3">
      <c r="A18" s="169" t="s">
        <v>36</v>
      </c>
      <c r="B18" s="169"/>
      <c r="C18" s="169"/>
      <c r="D18" s="51"/>
      <c r="E18" s="51"/>
      <c r="F18" s="53">
        <v>1200</v>
      </c>
      <c r="G18" s="51"/>
      <c r="H18" s="50"/>
      <c r="I18" s="5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8" x14ac:dyDescent="0.35">
      <c r="A19" s="171" t="s">
        <v>37</v>
      </c>
      <c r="B19" s="171"/>
      <c r="C19" s="171"/>
      <c r="D19" s="51"/>
      <c r="E19" s="51"/>
      <c r="F19" s="54">
        <f>F16-F18</f>
        <v>5750</v>
      </c>
      <c r="G19" s="55"/>
      <c r="H19" s="77"/>
      <c r="I19" s="5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x14ac:dyDescent="0.25">
      <c r="A20" s="169"/>
      <c r="B20" s="169"/>
      <c r="C20" s="169"/>
      <c r="D20" s="51"/>
      <c r="E20" s="51"/>
      <c r="F20" s="56"/>
      <c r="G20" s="51"/>
      <c r="H20" s="78"/>
      <c r="I20" s="5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69" t="s">
        <v>104</v>
      </c>
      <c r="B21" s="169"/>
      <c r="C21" s="169"/>
      <c r="D21" s="49"/>
      <c r="E21" s="49"/>
      <c r="F21" s="57">
        <v>750</v>
      </c>
      <c r="G21" s="49"/>
      <c r="H21" s="79"/>
      <c r="I21" s="4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ht="18" x14ac:dyDescent="0.35">
      <c r="A22" s="160" t="s">
        <v>38</v>
      </c>
      <c r="B22" s="160"/>
      <c r="C22" s="160"/>
      <c r="D22" s="58"/>
      <c r="E22" s="58"/>
      <c r="F22" s="59">
        <f>F19-F21</f>
        <v>5000</v>
      </c>
      <c r="G22" s="60"/>
      <c r="H22" s="77"/>
      <c r="I22" s="5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58"/>
      <c r="B23" s="58"/>
      <c r="C23" s="58"/>
      <c r="D23" s="58"/>
      <c r="E23" s="58"/>
      <c r="F23" s="77"/>
      <c r="G23" s="60"/>
      <c r="H23" s="77"/>
      <c r="I23" s="5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65" t="s">
        <v>39</v>
      </c>
      <c r="B24" s="165"/>
      <c r="C24" s="165"/>
      <c r="D24" s="61"/>
      <c r="E24" s="61"/>
      <c r="F24" s="62">
        <f>F22*15%</f>
        <v>750</v>
      </c>
      <c r="G24" s="61"/>
      <c r="H24" s="80"/>
      <c r="I24" s="6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60" t="s">
        <v>40</v>
      </c>
      <c r="B25" s="160"/>
      <c r="C25" s="160"/>
      <c r="D25" s="61"/>
      <c r="E25" s="61"/>
      <c r="F25" s="83">
        <f>F22-F24</f>
        <v>4250</v>
      </c>
      <c r="G25" s="61"/>
      <c r="H25" s="63"/>
      <c r="I25" s="6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9.5" thickTop="1" thickBot="1" x14ac:dyDescent="0.4">
      <c r="A26" s="163" t="s">
        <v>41</v>
      </c>
      <c r="B26" s="163"/>
      <c r="C26" s="163"/>
      <c r="D26" s="64"/>
      <c r="E26" s="64"/>
      <c r="F26" s="65">
        <f>F25</f>
        <v>4250</v>
      </c>
      <c r="G26" s="66"/>
      <c r="H26" s="81"/>
      <c r="I26" s="6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ht="15.75" thickTop="1" x14ac:dyDescent="0.3">
      <c r="A27" s="67"/>
      <c r="B27" s="67"/>
      <c r="C27" s="67"/>
      <c r="D27" s="67"/>
      <c r="E27" s="67"/>
      <c r="F27" s="68"/>
      <c r="G27" s="67"/>
      <c r="H27" s="74"/>
      <c r="I27" s="6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67"/>
      <c r="B28" s="67"/>
      <c r="C28" s="67"/>
      <c r="D28" s="67"/>
      <c r="E28" s="67"/>
      <c r="F28" s="67"/>
      <c r="G28" s="67"/>
      <c r="H28" s="67"/>
      <c r="I28" s="6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67"/>
      <c r="B29" s="67"/>
      <c r="C29" s="67"/>
      <c r="D29" s="67"/>
      <c r="E29" s="67"/>
      <c r="F29" s="67"/>
      <c r="G29" s="67"/>
      <c r="H29" s="67"/>
      <c r="I29" s="6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162" t="s">
        <v>42</v>
      </c>
      <c r="B30" s="162"/>
      <c r="C30" s="162"/>
      <c r="D30" s="69"/>
      <c r="E30" s="69"/>
      <c r="F30" s="164" t="s">
        <v>0</v>
      </c>
      <c r="G30" s="164"/>
      <c r="H30" s="164"/>
      <c r="I30" s="16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70"/>
      <c r="B31" s="67"/>
      <c r="C31" s="49"/>
      <c r="D31" s="45"/>
      <c r="E31" s="45"/>
      <c r="F31" s="45"/>
      <c r="G31" s="45"/>
      <c r="H31" s="45"/>
      <c r="I31" s="4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9" ht="15.75" x14ac:dyDescent="0.3">
      <c r="A32" s="70"/>
      <c r="B32" s="67"/>
      <c r="C32" s="49"/>
      <c r="D32" s="45"/>
      <c r="E32" s="45"/>
      <c r="F32" s="45"/>
      <c r="G32" s="45"/>
      <c r="H32" s="45"/>
      <c r="I32" s="4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70"/>
      <c r="B33" s="164"/>
      <c r="C33" s="164"/>
      <c r="D33" s="45"/>
      <c r="E33" s="45"/>
      <c r="F33" s="166"/>
      <c r="G33" s="166"/>
      <c r="H33" s="166"/>
      <c r="I33" s="16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x14ac:dyDescent="0.3">
      <c r="A34" s="70"/>
      <c r="B34" s="71"/>
      <c r="C34" s="45"/>
      <c r="D34" s="45"/>
      <c r="E34" s="45"/>
      <c r="F34" s="45"/>
      <c r="G34" s="45"/>
      <c r="H34" s="45"/>
      <c r="I34" s="4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21" x14ac:dyDescent="0.35">
      <c r="A35" s="70"/>
      <c r="B35" s="48"/>
      <c r="C35" s="44"/>
      <c r="D35" s="69"/>
      <c r="E35" s="69"/>
      <c r="F35" s="164"/>
      <c r="G35" s="164"/>
      <c r="H35" s="164"/>
      <c r="I35" s="16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2"/>
      <c r="B38" s="2"/>
      <c r="C38" s="2"/>
      <c r="D38" s="155"/>
      <c r="E38" s="15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</sheetData>
  <mergeCells count="23">
    <mergeCell ref="F35:I35"/>
    <mergeCell ref="B33:C33"/>
    <mergeCell ref="F33:I33"/>
    <mergeCell ref="D38:E38"/>
    <mergeCell ref="A1:I1"/>
    <mergeCell ref="A3:I3"/>
    <mergeCell ref="A5:I5"/>
    <mergeCell ref="A6:I6"/>
    <mergeCell ref="A7:I7"/>
    <mergeCell ref="A8:I8"/>
    <mergeCell ref="A15:C15"/>
    <mergeCell ref="A16:C16"/>
    <mergeCell ref="A18:C18"/>
    <mergeCell ref="A19:C19"/>
    <mergeCell ref="A20:C20"/>
    <mergeCell ref="A21:C21"/>
    <mergeCell ref="A22:C22"/>
    <mergeCell ref="A2:I2"/>
    <mergeCell ref="A30:C30"/>
    <mergeCell ref="A25:C25"/>
    <mergeCell ref="A26:C26"/>
    <mergeCell ref="F30:I30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39"/>
  <sheetViews>
    <sheetView topLeftCell="A33" workbookViewId="0">
      <selection activeCell="F39" sqref="F39"/>
    </sheetView>
  </sheetViews>
  <sheetFormatPr defaultColWidth="9" defaultRowHeight="15" x14ac:dyDescent="0.25"/>
  <cols>
    <col min="1" max="1" width="48.140625" style="86" customWidth="1"/>
    <col min="2" max="2" width="8.42578125" style="86" customWidth="1"/>
    <col min="3" max="3" width="7.85546875" style="86" customWidth="1"/>
    <col min="4" max="4" width="3.42578125" style="86" customWidth="1"/>
    <col min="5" max="5" width="7.42578125" style="86" customWidth="1"/>
    <col min="6" max="6" width="9" style="86"/>
    <col min="7" max="7" width="1.42578125" style="86" customWidth="1"/>
    <col min="8" max="8" width="0.5703125" style="86" customWidth="1"/>
    <col min="9" max="9" width="0.85546875" style="86" customWidth="1"/>
    <col min="10" max="16384" width="9" style="86"/>
  </cols>
  <sheetData>
    <row r="1" spans="1:75" ht="24.75" customHeight="1" x14ac:dyDescent="0.35">
      <c r="A1" s="174" t="s">
        <v>43</v>
      </c>
      <c r="B1" s="174"/>
      <c r="C1" s="174"/>
      <c r="D1" s="174"/>
      <c r="E1" s="174"/>
      <c r="F1" s="174"/>
      <c r="G1" s="84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</row>
    <row r="2" spans="1:75" ht="6.75" customHeight="1" x14ac:dyDescent="0.35">
      <c r="A2" s="87"/>
      <c r="B2" s="87"/>
      <c r="C2" s="87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</row>
    <row r="3" spans="1:75" ht="15.75" customHeight="1" x14ac:dyDescent="0.35">
      <c r="A3" s="88" t="s">
        <v>44</v>
      </c>
      <c r="B3" s="88"/>
      <c r="C3" s="88"/>
      <c r="D3" s="88"/>
      <c r="E3" s="88"/>
      <c r="F3" s="88"/>
      <c r="G3" s="88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</row>
    <row r="4" spans="1:75" ht="15.75" customHeight="1" x14ac:dyDescent="0.3">
      <c r="A4" s="146" t="s">
        <v>112</v>
      </c>
      <c r="B4" s="146"/>
      <c r="C4" s="146"/>
      <c r="D4" s="146"/>
      <c r="E4" s="146"/>
      <c r="F4" s="146"/>
      <c r="G4" s="146"/>
      <c r="H4" s="146"/>
      <c r="I4" s="146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</row>
    <row r="5" spans="1:75" ht="15.75" customHeight="1" x14ac:dyDescent="0.3">
      <c r="A5" s="168" t="s">
        <v>108</v>
      </c>
      <c r="B5" s="168"/>
      <c r="C5" s="168"/>
      <c r="D5" s="168"/>
      <c r="E5" s="168"/>
      <c r="F5" s="168"/>
      <c r="G5" s="168"/>
      <c r="H5" s="168"/>
      <c r="I5" s="168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</row>
    <row r="6" spans="1:75" ht="15.75" customHeight="1" x14ac:dyDescent="0.3">
      <c r="A6" s="168" t="s">
        <v>30</v>
      </c>
      <c r="B6" s="168"/>
      <c r="C6" s="168"/>
      <c r="D6" s="168"/>
      <c r="E6" s="168"/>
      <c r="F6" s="168"/>
      <c r="G6" s="168"/>
      <c r="H6" s="168"/>
      <c r="I6" s="168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</row>
    <row r="7" spans="1:75" ht="15.75" customHeight="1" x14ac:dyDescent="0.3">
      <c r="A7" s="168" t="s">
        <v>31</v>
      </c>
      <c r="B7" s="168"/>
      <c r="C7" s="168"/>
      <c r="D7" s="168"/>
      <c r="E7" s="168"/>
      <c r="F7" s="168"/>
      <c r="G7" s="168"/>
      <c r="H7" s="168"/>
      <c r="I7" s="168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</row>
    <row r="8" spans="1:75" ht="15.75" customHeight="1" x14ac:dyDescent="0.3">
      <c r="A8" s="73" t="s">
        <v>109</v>
      </c>
      <c r="B8" s="73"/>
      <c r="C8" s="73"/>
      <c r="D8" s="73"/>
      <c r="E8" s="73"/>
      <c r="F8" s="73"/>
      <c r="G8" s="73"/>
      <c r="H8" s="73"/>
      <c r="I8" s="73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</row>
    <row r="9" spans="1:75" ht="15" customHeight="1" x14ac:dyDescent="0.3">
      <c r="A9" s="73" t="s">
        <v>32</v>
      </c>
      <c r="B9" s="73"/>
      <c r="C9" s="73"/>
      <c r="D9" s="73"/>
      <c r="E9" s="73"/>
      <c r="F9" s="73"/>
      <c r="G9" s="73"/>
      <c r="H9" s="73"/>
      <c r="I9" s="73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</row>
    <row r="10" spans="1:75" ht="15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</row>
    <row r="11" spans="1:75" ht="15.75" customHeight="1" x14ac:dyDescent="0.35">
      <c r="A11" s="88" t="s">
        <v>45</v>
      </c>
      <c r="B11" s="172" t="s">
        <v>2</v>
      </c>
      <c r="C11" s="172"/>
      <c r="D11" s="88"/>
      <c r="E11" s="172" t="s">
        <v>3</v>
      </c>
      <c r="F11" s="172"/>
      <c r="G11" s="90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</row>
    <row r="12" spans="1:75" ht="5.25" customHeight="1" x14ac:dyDescent="0.35">
      <c r="A12" s="88"/>
      <c r="B12" s="88"/>
      <c r="C12" s="88"/>
      <c r="D12" s="88"/>
      <c r="E12" s="88"/>
      <c r="F12" s="88"/>
      <c r="G12" s="88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</row>
    <row r="13" spans="1:75" ht="15.75" customHeight="1" x14ac:dyDescent="0.35">
      <c r="A13" s="88" t="s">
        <v>46</v>
      </c>
      <c r="B13" s="88"/>
      <c r="C13" s="88"/>
      <c r="D13" s="88"/>
      <c r="E13" s="88"/>
      <c r="F13" s="88"/>
      <c r="G13" s="88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</row>
    <row r="14" spans="1:75" ht="15.75" customHeight="1" x14ac:dyDescent="0.3">
      <c r="A14" s="89" t="s">
        <v>47</v>
      </c>
      <c r="B14" s="105">
        <v>10000</v>
      </c>
      <c r="C14" s="89"/>
      <c r="D14" s="89"/>
      <c r="E14" s="105">
        <v>0</v>
      </c>
      <c r="F14" s="89"/>
      <c r="G14" s="89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</row>
    <row r="15" spans="1:75" ht="15.75" customHeight="1" x14ac:dyDescent="0.35">
      <c r="A15" s="88" t="s">
        <v>48</v>
      </c>
      <c r="B15" s="88"/>
      <c r="C15" s="91">
        <f>B14</f>
        <v>10000</v>
      </c>
      <c r="D15" s="88"/>
      <c r="E15" s="88"/>
      <c r="F15" s="91">
        <f>SUM(E14:E14)</f>
        <v>0</v>
      </c>
      <c r="G15" s="88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</row>
    <row r="16" spans="1:75" ht="6.75" customHeight="1" x14ac:dyDescent="0.35">
      <c r="A16" s="92"/>
      <c r="B16" s="92"/>
      <c r="C16" s="93"/>
      <c r="D16" s="92"/>
      <c r="E16" s="92"/>
      <c r="F16" s="93"/>
      <c r="G16" s="92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</row>
    <row r="17" spans="1:75" ht="15.75" customHeight="1" x14ac:dyDescent="0.35">
      <c r="A17" s="88" t="s">
        <v>49</v>
      </c>
      <c r="B17" s="88"/>
      <c r="C17" s="88"/>
      <c r="D17" s="88"/>
      <c r="E17" s="88"/>
      <c r="F17" s="88"/>
      <c r="G17" s="88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</row>
    <row r="18" spans="1:75" ht="15.75" customHeight="1" x14ac:dyDescent="0.35">
      <c r="A18" s="92" t="s">
        <v>50</v>
      </c>
      <c r="B18" s="106">
        <v>13950</v>
      </c>
      <c r="C18" s="88"/>
      <c r="D18" s="88"/>
      <c r="E18" s="88"/>
      <c r="F18" s="88"/>
      <c r="G18" s="88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</row>
    <row r="19" spans="1:75" ht="15.75" customHeight="1" x14ac:dyDescent="0.3">
      <c r="A19" s="89" t="s">
        <v>51</v>
      </c>
      <c r="B19" s="106">
        <v>46800</v>
      </c>
      <c r="C19" s="89"/>
      <c r="D19" s="89"/>
      <c r="E19" s="105">
        <v>0</v>
      </c>
      <c r="F19" s="89"/>
      <c r="G19" s="89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</row>
    <row r="20" spans="1:75" ht="15.75" customHeight="1" x14ac:dyDescent="0.25">
      <c r="A20" s="94" t="s">
        <v>52</v>
      </c>
      <c r="B20" s="107"/>
      <c r="C20" s="91">
        <f>B18+B19</f>
        <v>60750</v>
      </c>
      <c r="D20" s="94"/>
      <c r="E20" s="94"/>
      <c r="F20" s="91">
        <f>SUM(E19:E19)</f>
        <v>0</v>
      </c>
      <c r="G20" s="94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</row>
    <row r="21" spans="1:75" ht="6.75" customHeight="1" x14ac:dyDescent="0.35">
      <c r="A21" s="92"/>
      <c r="B21" s="92"/>
      <c r="C21" s="93"/>
      <c r="D21" s="92"/>
      <c r="E21" s="92"/>
      <c r="F21" s="93"/>
      <c r="G21" s="92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</row>
    <row r="22" spans="1:75" ht="15.75" customHeight="1" thickBot="1" x14ac:dyDescent="0.35">
      <c r="A22" s="94" t="s">
        <v>53</v>
      </c>
      <c r="B22" s="94"/>
      <c r="C22" s="108">
        <f>C20+C15</f>
        <v>70750</v>
      </c>
      <c r="D22" s="94"/>
      <c r="E22" s="94"/>
      <c r="F22" s="95">
        <f>SUM(F15:F21)</f>
        <v>0</v>
      </c>
      <c r="G22" s="94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</row>
    <row r="23" spans="1:75" ht="2.25" customHeight="1" thickTop="1" x14ac:dyDescent="0.35">
      <c r="A23" s="92"/>
      <c r="B23" s="92"/>
      <c r="C23" s="92"/>
      <c r="D23" s="92"/>
      <c r="E23" s="92"/>
      <c r="F23" s="92"/>
      <c r="G23" s="9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</row>
    <row r="24" spans="1:75" ht="15.75" customHeight="1" x14ac:dyDescent="0.35">
      <c r="A24" s="96" t="s">
        <v>54</v>
      </c>
      <c r="B24" s="96"/>
      <c r="C24" s="96"/>
      <c r="D24" s="96"/>
      <c r="E24" s="96"/>
      <c r="F24" s="96"/>
      <c r="G24" s="96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</row>
    <row r="25" spans="1:75" ht="7.5" customHeight="1" x14ac:dyDescent="0.35">
      <c r="A25" s="96"/>
      <c r="B25" s="96"/>
      <c r="C25" s="96"/>
      <c r="D25" s="96"/>
      <c r="E25" s="96"/>
      <c r="F25" s="96"/>
      <c r="G25" s="96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</row>
    <row r="26" spans="1:75" ht="15.75" customHeight="1" x14ac:dyDescent="0.25">
      <c r="A26" s="97" t="s">
        <v>55</v>
      </c>
      <c r="B26" s="97"/>
      <c r="C26" s="97"/>
      <c r="D26" s="97"/>
      <c r="E26" s="97"/>
      <c r="F26" s="97"/>
      <c r="G26" s="97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</row>
    <row r="27" spans="1:75" ht="15.75" customHeight="1" x14ac:dyDescent="0.3">
      <c r="A27" s="98" t="s">
        <v>56</v>
      </c>
      <c r="B27" s="106"/>
      <c r="C27" s="98"/>
      <c r="D27" s="98"/>
      <c r="E27" s="106">
        <v>25000</v>
      </c>
      <c r="F27" s="98"/>
      <c r="G27" s="98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</row>
    <row r="28" spans="1:75" ht="15.75" customHeight="1" x14ac:dyDescent="0.3">
      <c r="A28" s="98" t="s">
        <v>57</v>
      </c>
      <c r="B28" s="105"/>
      <c r="C28" s="98"/>
      <c r="D28" s="98"/>
      <c r="E28" s="105">
        <v>4250</v>
      </c>
      <c r="F28" s="98"/>
      <c r="G28" s="98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</row>
    <row r="29" spans="1:75" ht="15.75" customHeight="1" x14ac:dyDescent="0.25">
      <c r="A29" s="97" t="s">
        <v>58</v>
      </c>
      <c r="B29" s="97"/>
      <c r="C29" s="99">
        <f>B27+B28</f>
        <v>0</v>
      </c>
      <c r="D29" s="97"/>
      <c r="E29" s="97"/>
      <c r="F29" s="91">
        <f>SUM(E27:E28)</f>
        <v>29250</v>
      </c>
      <c r="G29" s="97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</row>
    <row r="30" spans="1:75" ht="6" customHeight="1" x14ac:dyDescent="0.25">
      <c r="A30" s="98"/>
      <c r="B30" s="98"/>
      <c r="C30" s="100"/>
      <c r="D30" s="98"/>
      <c r="E30" s="98"/>
      <c r="F30" s="100"/>
      <c r="G30" s="98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</row>
    <row r="31" spans="1:75" ht="15.75" customHeight="1" x14ac:dyDescent="0.25">
      <c r="A31" s="97" t="s">
        <v>59</v>
      </c>
      <c r="B31" s="97"/>
      <c r="C31" s="97"/>
      <c r="D31" s="97"/>
      <c r="E31" s="97"/>
      <c r="F31" s="97"/>
      <c r="G31" s="97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</row>
    <row r="32" spans="1:75" ht="15.75" customHeight="1" x14ac:dyDescent="0.3">
      <c r="A32" s="98" t="s">
        <v>60</v>
      </c>
      <c r="B32" s="140"/>
      <c r="C32" s="97"/>
      <c r="D32" s="97"/>
      <c r="E32" s="105">
        <v>30000</v>
      </c>
      <c r="F32" s="97"/>
      <c r="G32" s="97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</row>
    <row r="33" spans="1:75" ht="15.75" customHeight="1" x14ac:dyDescent="0.25">
      <c r="A33" s="97" t="s">
        <v>61</v>
      </c>
      <c r="B33" s="97"/>
      <c r="C33" s="99">
        <f>B32</f>
        <v>0</v>
      </c>
      <c r="D33" s="97"/>
      <c r="E33" s="97"/>
      <c r="F33" s="91">
        <f>E32</f>
        <v>30000</v>
      </c>
      <c r="G33" s="97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</row>
    <row r="34" spans="1:75" ht="6.75" customHeight="1" x14ac:dyDescent="0.25">
      <c r="A34" s="98"/>
      <c r="B34" s="98"/>
      <c r="C34" s="100"/>
      <c r="D34" s="98"/>
      <c r="E34" s="98"/>
      <c r="F34" s="100"/>
      <c r="G34" s="98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</row>
    <row r="35" spans="1:75" ht="15.75" customHeight="1" x14ac:dyDescent="0.25">
      <c r="A35" s="97" t="s">
        <v>62</v>
      </c>
      <c r="B35" s="97"/>
      <c r="C35" s="97"/>
      <c r="D35" s="97"/>
      <c r="E35" s="97"/>
      <c r="F35" s="97"/>
      <c r="G35" s="97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</row>
    <row r="36" spans="1:75" ht="15.75" customHeight="1" x14ac:dyDescent="0.3">
      <c r="A36" s="98" t="s">
        <v>113</v>
      </c>
      <c r="B36" s="106"/>
      <c r="C36" s="98"/>
      <c r="D36" s="98"/>
      <c r="E36" s="106">
        <v>10000</v>
      </c>
      <c r="F36" s="98"/>
      <c r="G36" s="98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</row>
    <row r="37" spans="1:75" ht="15.75" customHeight="1" x14ac:dyDescent="0.3">
      <c r="A37" s="98" t="s">
        <v>63</v>
      </c>
      <c r="B37" s="106"/>
      <c r="C37" s="98"/>
      <c r="D37" s="98"/>
      <c r="E37" s="106">
        <v>750</v>
      </c>
      <c r="F37" s="98"/>
      <c r="G37" s="98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</row>
    <row r="38" spans="1:75" ht="15.75" customHeight="1" x14ac:dyDescent="0.3">
      <c r="A38" s="98" t="s">
        <v>114</v>
      </c>
      <c r="B38" s="105"/>
      <c r="C38" s="98"/>
      <c r="D38" s="98"/>
      <c r="E38" s="105">
        <v>750</v>
      </c>
      <c r="F38" s="98"/>
      <c r="G38" s="98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</row>
    <row r="39" spans="1:75" ht="15.75" customHeight="1" x14ac:dyDescent="0.35">
      <c r="A39" s="101" t="s">
        <v>64</v>
      </c>
      <c r="C39" s="141">
        <f>B36+B37+B38</f>
        <v>0</v>
      </c>
      <c r="D39" s="101"/>
      <c r="F39" s="142">
        <f>E36+E37+E38</f>
        <v>11500</v>
      </c>
      <c r="G39" s="101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</row>
    <row r="40" spans="1:75" x14ac:dyDescent="0.25">
      <c r="A40" s="94"/>
      <c r="B40" s="94"/>
      <c r="D40" s="102"/>
      <c r="E40" s="102"/>
      <c r="G40" s="9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</row>
    <row r="41" spans="1:75" ht="16.5" thickBot="1" x14ac:dyDescent="0.35">
      <c r="A41" s="94" t="s">
        <v>65</v>
      </c>
      <c r="B41" s="103"/>
      <c r="C41" s="108">
        <f>C29+C33+C39</f>
        <v>0</v>
      </c>
      <c r="D41" s="103"/>
      <c r="E41" s="103"/>
      <c r="F41" s="95">
        <f>SUM(F29:F39)</f>
        <v>70750</v>
      </c>
      <c r="G41" s="103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</row>
    <row r="42" spans="1:75" ht="15.75" thickTop="1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</row>
    <row r="43" spans="1:75" ht="9" customHeight="1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</row>
    <row r="44" spans="1:75" x14ac:dyDescent="0.25">
      <c r="A44" s="104" t="s">
        <v>42</v>
      </c>
      <c r="B44" s="173" t="s">
        <v>1</v>
      </c>
      <c r="C44" s="173"/>
      <c r="D44" s="173"/>
      <c r="E44" s="173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</row>
    <row r="45" spans="1:75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</row>
    <row r="46" spans="1:75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</row>
    <row r="47" spans="1:75" x14ac:dyDescent="0.2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</row>
    <row r="48" spans="1:75" x14ac:dyDescent="0.2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</row>
    <row r="49" spans="1:75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</row>
    <row r="50" spans="1:75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</row>
    <row r="51" spans="1:75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</row>
    <row r="52" spans="1:75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</row>
    <row r="53" spans="1:75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</row>
    <row r="54" spans="1:75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</row>
    <row r="55" spans="1:75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</row>
    <row r="56" spans="1:75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</row>
    <row r="57" spans="1:75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</row>
    <row r="58" spans="1:75" x14ac:dyDescent="0.2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</row>
    <row r="59" spans="1:75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</row>
    <row r="60" spans="1:75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</row>
    <row r="61" spans="1:75" x14ac:dyDescent="0.2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</row>
    <row r="62" spans="1:75" x14ac:dyDescent="0.25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</row>
    <row r="63" spans="1:75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</row>
    <row r="64" spans="1:75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</row>
    <row r="65" spans="1:75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</row>
    <row r="66" spans="1:75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</row>
    <row r="67" spans="1:75" x14ac:dyDescent="0.25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</row>
    <row r="68" spans="1:75" x14ac:dyDescent="0.2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</row>
    <row r="69" spans="1:75" x14ac:dyDescent="0.2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</row>
    <row r="70" spans="1:75" x14ac:dyDescent="0.25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</row>
    <row r="71" spans="1:75" x14ac:dyDescent="0.25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</row>
    <row r="72" spans="1:75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</row>
    <row r="73" spans="1:75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</row>
    <row r="74" spans="1:75" x14ac:dyDescent="0.2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</row>
    <row r="75" spans="1:75" x14ac:dyDescent="0.2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</row>
    <row r="76" spans="1:75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</row>
    <row r="77" spans="1:75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</row>
    <row r="78" spans="1:75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</row>
    <row r="79" spans="1:75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</row>
    <row r="80" spans="1:75" x14ac:dyDescent="0.25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</row>
    <row r="81" spans="1:75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</row>
    <row r="82" spans="1:75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</row>
    <row r="83" spans="1:75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</row>
    <row r="84" spans="1:75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</row>
    <row r="85" spans="1:75" x14ac:dyDescent="0.2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</row>
    <row r="86" spans="1:75" x14ac:dyDescent="0.25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</row>
    <row r="87" spans="1:75" x14ac:dyDescent="0.2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</row>
    <row r="88" spans="1:75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</row>
    <row r="89" spans="1:75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</row>
    <row r="90" spans="1:75" x14ac:dyDescent="0.25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</row>
    <row r="91" spans="1:75" x14ac:dyDescent="0.25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</row>
    <row r="92" spans="1:75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</row>
    <row r="93" spans="1:75" x14ac:dyDescent="0.25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</row>
    <row r="94" spans="1:75" x14ac:dyDescent="0.25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</row>
    <row r="95" spans="1:75" x14ac:dyDescent="0.25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</row>
    <row r="96" spans="1:75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</row>
    <row r="97" spans="1:75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</row>
    <row r="98" spans="1:75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</row>
    <row r="99" spans="1:75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</row>
    <row r="100" spans="1:75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</row>
    <row r="101" spans="1:75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</row>
    <row r="102" spans="1:75" x14ac:dyDescent="0.25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</row>
    <row r="103" spans="1:75" x14ac:dyDescent="0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</row>
    <row r="104" spans="1:75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</row>
    <row r="105" spans="1:75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</row>
    <row r="106" spans="1:75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</row>
    <row r="107" spans="1:75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</row>
    <row r="108" spans="1:75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</row>
    <row r="109" spans="1:75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</row>
    <row r="110" spans="1:75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</row>
    <row r="111" spans="1:75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</row>
    <row r="112" spans="1:75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</row>
    <row r="113" spans="1:75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</row>
    <row r="114" spans="1:75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</row>
    <row r="115" spans="1:75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</row>
    <row r="116" spans="1:75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</row>
    <row r="117" spans="1:75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</row>
    <row r="118" spans="1:75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</row>
    <row r="119" spans="1:75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</row>
    <row r="120" spans="1:75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</row>
    <row r="121" spans="1:75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</row>
    <row r="122" spans="1:75" x14ac:dyDescent="0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</row>
    <row r="123" spans="1:75" x14ac:dyDescent="0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</row>
    <row r="124" spans="1:75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</row>
    <row r="125" spans="1:75" x14ac:dyDescent="0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</row>
    <row r="126" spans="1:75" x14ac:dyDescent="0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</row>
    <row r="127" spans="1:75" x14ac:dyDescent="0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</row>
    <row r="128" spans="1:75" x14ac:dyDescent="0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</row>
    <row r="129" spans="1:75" x14ac:dyDescent="0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</row>
    <row r="130" spans="1:75" x14ac:dyDescent="0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</row>
    <row r="131" spans="1:75" x14ac:dyDescent="0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</row>
    <row r="132" spans="1:75" x14ac:dyDescent="0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</row>
    <row r="133" spans="1:75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</row>
    <row r="134" spans="1:75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</row>
    <row r="135" spans="1:75" x14ac:dyDescent="0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  <c r="BT135" s="85"/>
      <c r="BU135" s="85"/>
      <c r="BV135" s="85"/>
      <c r="BW135" s="85"/>
    </row>
    <row r="136" spans="1:75" x14ac:dyDescent="0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  <c r="BT136" s="85"/>
      <c r="BU136" s="85"/>
      <c r="BV136" s="85"/>
      <c r="BW136" s="85"/>
    </row>
    <row r="137" spans="1:75" x14ac:dyDescent="0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</row>
    <row r="138" spans="1:75" x14ac:dyDescent="0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</row>
    <row r="139" spans="1:75" x14ac:dyDescent="0.25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</row>
    <row r="140" spans="1:75" x14ac:dyDescent="0.25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</row>
    <row r="141" spans="1:75" x14ac:dyDescent="0.25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</row>
    <row r="142" spans="1:75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</row>
    <row r="143" spans="1:75" x14ac:dyDescent="0.25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</row>
    <row r="144" spans="1:75" x14ac:dyDescent="0.25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</row>
    <row r="145" spans="1:75" x14ac:dyDescent="0.25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</row>
    <row r="146" spans="1:75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</row>
    <row r="147" spans="1:75" x14ac:dyDescent="0.25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</row>
    <row r="148" spans="1:75" x14ac:dyDescent="0.25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</row>
    <row r="149" spans="1:75" x14ac:dyDescent="0.25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</row>
    <row r="150" spans="1:75" x14ac:dyDescent="0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</row>
    <row r="151" spans="1:75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</row>
    <row r="152" spans="1:75" x14ac:dyDescent="0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</row>
    <row r="153" spans="1:75" x14ac:dyDescent="0.25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</row>
    <row r="154" spans="1:75" x14ac:dyDescent="0.25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</row>
    <row r="155" spans="1:75" x14ac:dyDescent="0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</row>
    <row r="156" spans="1:75" x14ac:dyDescent="0.25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5"/>
      <c r="BR156" s="85"/>
      <c r="BS156" s="85"/>
      <c r="BT156" s="85"/>
      <c r="BU156" s="85"/>
      <c r="BV156" s="85"/>
      <c r="BW156" s="85"/>
    </row>
    <row r="157" spans="1:75" x14ac:dyDescent="0.25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5"/>
      <c r="BR157" s="85"/>
      <c r="BS157" s="85"/>
      <c r="BT157" s="85"/>
      <c r="BU157" s="85"/>
      <c r="BV157" s="85"/>
      <c r="BW157" s="85"/>
    </row>
    <row r="158" spans="1:75" x14ac:dyDescent="0.25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5"/>
      <c r="BR158" s="85"/>
      <c r="BS158" s="85"/>
      <c r="BT158" s="85"/>
      <c r="BU158" s="85"/>
      <c r="BV158" s="85"/>
      <c r="BW158" s="85"/>
    </row>
    <row r="159" spans="1:75" x14ac:dyDescent="0.25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</row>
    <row r="160" spans="1:75" x14ac:dyDescent="0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</row>
    <row r="161" spans="1:75" x14ac:dyDescent="0.25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</row>
    <row r="162" spans="1:75" x14ac:dyDescent="0.25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</row>
    <row r="163" spans="1:75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</row>
    <row r="164" spans="1:75" x14ac:dyDescent="0.25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</row>
    <row r="165" spans="1:75" x14ac:dyDescent="0.25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</row>
    <row r="166" spans="1:75" x14ac:dyDescent="0.25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</row>
    <row r="167" spans="1:75" x14ac:dyDescent="0.25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85"/>
      <c r="BN167" s="85"/>
      <c r="BO167" s="85"/>
      <c r="BP167" s="85"/>
      <c r="BQ167" s="85"/>
      <c r="BR167" s="85"/>
      <c r="BS167" s="85"/>
      <c r="BT167" s="85"/>
      <c r="BU167" s="85"/>
      <c r="BV167" s="85"/>
      <c r="BW167" s="85"/>
    </row>
    <row r="168" spans="1:75" x14ac:dyDescent="0.25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</row>
    <row r="169" spans="1:75" x14ac:dyDescent="0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</row>
    <row r="170" spans="1:75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</row>
    <row r="171" spans="1:75" x14ac:dyDescent="0.25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5"/>
      <c r="BM171" s="85"/>
      <c r="BN171" s="85"/>
      <c r="BO171" s="85"/>
      <c r="BP171" s="85"/>
      <c r="BQ171" s="85"/>
      <c r="BR171" s="85"/>
      <c r="BS171" s="85"/>
      <c r="BT171" s="85"/>
      <c r="BU171" s="85"/>
      <c r="BV171" s="85"/>
      <c r="BW171" s="85"/>
    </row>
    <row r="172" spans="1:75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</row>
    <row r="173" spans="1:75" x14ac:dyDescent="0.25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</row>
    <row r="174" spans="1:75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</row>
    <row r="175" spans="1:75" x14ac:dyDescent="0.25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</row>
    <row r="176" spans="1:75" x14ac:dyDescent="0.25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85"/>
      <c r="BS176" s="85"/>
      <c r="BT176" s="85"/>
      <c r="BU176" s="85"/>
      <c r="BV176" s="85"/>
      <c r="BW176" s="85"/>
    </row>
    <row r="177" spans="1:75" x14ac:dyDescent="0.25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</row>
    <row r="178" spans="1:75" x14ac:dyDescent="0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</row>
    <row r="179" spans="1:75" x14ac:dyDescent="0.25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</row>
    <row r="180" spans="1:75" x14ac:dyDescent="0.25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</row>
    <row r="181" spans="1:75" x14ac:dyDescent="0.25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</row>
    <row r="182" spans="1:75" x14ac:dyDescent="0.25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</row>
    <row r="183" spans="1:75" x14ac:dyDescent="0.25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</row>
    <row r="184" spans="1:75" x14ac:dyDescent="0.25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</row>
    <row r="185" spans="1:75" x14ac:dyDescent="0.25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</row>
    <row r="186" spans="1:75" x14ac:dyDescent="0.25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</row>
    <row r="187" spans="1:75" x14ac:dyDescent="0.25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</row>
    <row r="188" spans="1:75" x14ac:dyDescent="0.25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85"/>
      <c r="BG188" s="85"/>
      <c r="BH188" s="85"/>
      <c r="BI188" s="85"/>
      <c r="BJ188" s="85"/>
      <c r="BK188" s="85"/>
      <c r="BL188" s="85"/>
      <c r="BM188" s="85"/>
      <c r="BN188" s="85"/>
      <c r="BO188" s="85"/>
      <c r="BP188" s="85"/>
      <c r="BQ188" s="85"/>
      <c r="BR188" s="85"/>
      <c r="BS188" s="85"/>
      <c r="BT188" s="85"/>
      <c r="BU188" s="85"/>
      <c r="BV188" s="85"/>
      <c r="BW188" s="85"/>
    </row>
    <row r="189" spans="1:75" x14ac:dyDescent="0.25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</row>
    <row r="190" spans="1:75" x14ac:dyDescent="0.25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</row>
    <row r="191" spans="1:75" x14ac:dyDescent="0.25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85"/>
      <c r="BG191" s="85"/>
      <c r="BH191" s="85"/>
      <c r="BI191" s="85"/>
      <c r="BJ191" s="85"/>
      <c r="BK191" s="85"/>
      <c r="BL191" s="85"/>
      <c r="BM191" s="85"/>
      <c r="BN191" s="85"/>
      <c r="BO191" s="85"/>
      <c r="BP191" s="85"/>
      <c r="BQ191" s="85"/>
      <c r="BR191" s="85"/>
      <c r="BS191" s="85"/>
      <c r="BT191" s="85"/>
      <c r="BU191" s="85"/>
      <c r="BV191" s="85"/>
      <c r="BW191" s="85"/>
    </row>
    <row r="192" spans="1:75" x14ac:dyDescent="0.25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</row>
    <row r="193" spans="1:75" x14ac:dyDescent="0.25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</row>
    <row r="194" spans="1:75" x14ac:dyDescent="0.25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</row>
    <row r="195" spans="1:75" x14ac:dyDescent="0.25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</row>
    <row r="196" spans="1:75" x14ac:dyDescent="0.25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  <c r="BP196" s="85"/>
      <c r="BQ196" s="85"/>
      <c r="BR196" s="85"/>
      <c r="BS196" s="85"/>
      <c r="BT196" s="85"/>
      <c r="BU196" s="85"/>
      <c r="BV196" s="85"/>
      <c r="BW196" s="85"/>
    </row>
    <row r="197" spans="1:75" x14ac:dyDescent="0.25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  <c r="BP197" s="85"/>
      <c r="BQ197" s="85"/>
      <c r="BR197" s="85"/>
      <c r="BS197" s="85"/>
      <c r="BT197" s="85"/>
      <c r="BU197" s="85"/>
      <c r="BV197" s="85"/>
      <c r="BW197" s="85"/>
    </row>
    <row r="198" spans="1:75" x14ac:dyDescent="0.25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  <c r="BP198" s="85"/>
      <c r="BQ198" s="85"/>
      <c r="BR198" s="85"/>
      <c r="BS198" s="85"/>
      <c r="BT198" s="85"/>
      <c r="BU198" s="85"/>
      <c r="BV198" s="85"/>
      <c r="BW198" s="85"/>
    </row>
    <row r="199" spans="1:75" x14ac:dyDescent="0.25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</row>
    <row r="200" spans="1:75" x14ac:dyDescent="0.25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</row>
    <row r="201" spans="1:75" x14ac:dyDescent="0.25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</row>
    <row r="202" spans="1:75" x14ac:dyDescent="0.25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</row>
    <row r="203" spans="1:75" x14ac:dyDescent="0.25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  <c r="BP203" s="85"/>
      <c r="BQ203" s="85"/>
      <c r="BR203" s="85"/>
      <c r="BS203" s="85"/>
      <c r="BT203" s="85"/>
      <c r="BU203" s="85"/>
      <c r="BV203" s="85"/>
      <c r="BW203" s="85"/>
    </row>
    <row r="204" spans="1:75" x14ac:dyDescent="0.25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</row>
    <row r="205" spans="1:75" x14ac:dyDescent="0.25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</row>
    <row r="206" spans="1:75" x14ac:dyDescent="0.25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</row>
    <row r="207" spans="1:75" x14ac:dyDescent="0.25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</row>
    <row r="208" spans="1:75" x14ac:dyDescent="0.25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85"/>
      <c r="BG208" s="85"/>
      <c r="BH208" s="85"/>
      <c r="BI208" s="85"/>
      <c r="BJ208" s="85"/>
      <c r="BK208" s="85"/>
      <c r="BL208" s="85"/>
      <c r="BM208" s="85"/>
      <c r="BN208" s="85"/>
      <c r="BO208" s="85"/>
      <c r="BP208" s="85"/>
      <c r="BQ208" s="85"/>
      <c r="BR208" s="85"/>
      <c r="BS208" s="85"/>
      <c r="BT208" s="85"/>
      <c r="BU208" s="85"/>
      <c r="BV208" s="85"/>
      <c r="BW208" s="85"/>
    </row>
    <row r="209" spans="1:75" x14ac:dyDescent="0.25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85"/>
      <c r="BN209" s="85"/>
      <c r="BO209" s="85"/>
      <c r="BP209" s="85"/>
      <c r="BQ209" s="85"/>
      <c r="BR209" s="85"/>
      <c r="BS209" s="85"/>
      <c r="BT209" s="85"/>
      <c r="BU209" s="85"/>
      <c r="BV209" s="85"/>
      <c r="BW209" s="85"/>
    </row>
    <row r="210" spans="1:75" x14ac:dyDescent="0.25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85"/>
      <c r="BN210" s="85"/>
      <c r="BO210" s="85"/>
      <c r="BP210" s="85"/>
      <c r="BQ210" s="85"/>
      <c r="BR210" s="85"/>
      <c r="BS210" s="85"/>
      <c r="BT210" s="85"/>
      <c r="BU210" s="85"/>
      <c r="BV210" s="85"/>
      <c r="BW210" s="85"/>
    </row>
    <row r="211" spans="1:75" x14ac:dyDescent="0.25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</row>
    <row r="212" spans="1:75" x14ac:dyDescent="0.25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</row>
    <row r="213" spans="1:75" x14ac:dyDescent="0.25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85"/>
      <c r="BG213" s="85"/>
      <c r="BH213" s="85"/>
      <c r="BI213" s="85"/>
      <c r="BJ213" s="85"/>
      <c r="BK213" s="85"/>
      <c r="BL213" s="85"/>
      <c r="BM213" s="85"/>
      <c r="BN213" s="85"/>
      <c r="BO213" s="85"/>
      <c r="BP213" s="85"/>
      <c r="BQ213" s="85"/>
      <c r="BR213" s="85"/>
      <c r="BS213" s="85"/>
      <c r="BT213" s="85"/>
      <c r="BU213" s="85"/>
      <c r="BV213" s="85"/>
      <c r="BW213" s="85"/>
    </row>
    <row r="214" spans="1:75" x14ac:dyDescent="0.25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</row>
    <row r="215" spans="1:75" x14ac:dyDescent="0.25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</row>
    <row r="216" spans="1:75" x14ac:dyDescent="0.25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  <c r="BM216" s="85"/>
      <c r="BN216" s="85"/>
      <c r="BO216" s="85"/>
      <c r="BP216" s="85"/>
      <c r="BQ216" s="85"/>
      <c r="BR216" s="85"/>
      <c r="BS216" s="85"/>
      <c r="BT216" s="85"/>
      <c r="BU216" s="85"/>
      <c r="BV216" s="85"/>
      <c r="BW216" s="85"/>
    </row>
    <row r="217" spans="1:75" x14ac:dyDescent="0.25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5"/>
      <c r="BD217" s="85"/>
      <c r="BE217" s="85"/>
      <c r="BF217" s="85"/>
      <c r="BG217" s="85"/>
      <c r="BH217" s="85"/>
      <c r="BI217" s="85"/>
      <c r="BJ217" s="85"/>
      <c r="BK217" s="85"/>
      <c r="BL217" s="85"/>
      <c r="BM217" s="85"/>
      <c r="BN217" s="85"/>
      <c r="BO217" s="85"/>
      <c r="BP217" s="85"/>
      <c r="BQ217" s="85"/>
      <c r="BR217" s="85"/>
      <c r="BS217" s="85"/>
      <c r="BT217" s="85"/>
      <c r="BU217" s="85"/>
      <c r="BV217" s="85"/>
      <c r="BW217" s="85"/>
    </row>
    <row r="218" spans="1:75" x14ac:dyDescent="0.25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85"/>
      <c r="BG218" s="85"/>
      <c r="BH218" s="85"/>
      <c r="BI218" s="85"/>
      <c r="BJ218" s="85"/>
      <c r="BK218" s="85"/>
      <c r="BL218" s="85"/>
      <c r="BM218" s="85"/>
      <c r="BN218" s="85"/>
      <c r="BO218" s="85"/>
      <c r="BP218" s="85"/>
      <c r="BQ218" s="85"/>
      <c r="BR218" s="85"/>
      <c r="BS218" s="85"/>
      <c r="BT218" s="85"/>
      <c r="BU218" s="85"/>
      <c r="BV218" s="85"/>
      <c r="BW218" s="85"/>
    </row>
    <row r="219" spans="1:75" x14ac:dyDescent="0.25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85"/>
      <c r="BG219" s="85"/>
      <c r="BH219" s="85"/>
      <c r="BI219" s="85"/>
      <c r="BJ219" s="85"/>
      <c r="BK219" s="85"/>
      <c r="BL219" s="85"/>
      <c r="BM219" s="85"/>
      <c r="BN219" s="85"/>
      <c r="BO219" s="85"/>
      <c r="BP219" s="85"/>
      <c r="BQ219" s="85"/>
      <c r="BR219" s="85"/>
      <c r="BS219" s="85"/>
      <c r="BT219" s="85"/>
      <c r="BU219" s="85"/>
      <c r="BV219" s="85"/>
      <c r="BW219" s="85"/>
    </row>
    <row r="220" spans="1:75" x14ac:dyDescent="0.25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85"/>
      <c r="BE220" s="85"/>
      <c r="BF220" s="85"/>
      <c r="BG220" s="85"/>
      <c r="BH220" s="85"/>
      <c r="BI220" s="85"/>
      <c r="BJ220" s="85"/>
      <c r="BK220" s="85"/>
      <c r="BL220" s="85"/>
      <c r="BM220" s="85"/>
      <c r="BN220" s="85"/>
      <c r="BO220" s="85"/>
      <c r="BP220" s="85"/>
      <c r="BQ220" s="85"/>
      <c r="BR220" s="85"/>
      <c r="BS220" s="85"/>
      <c r="BT220" s="85"/>
      <c r="BU220" s="85"/>
      <c r="BV220" s="85"/>
      <c r="BW220" s="85"/>
    </row>
    <row r="221" spans="1:75" x14ac:dyDescent="0.25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</row>
    <row r="222" spans="1:75" x14ac:dyDescent="0.25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</row>
    <row r="223" spans="1:75" x14ac:dyDescent="0.25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</row>
    <row r="224" spans="1:75" x14ac:dyDescent="0.25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</row>
    <row r="225" spans="1:75" x14ac:dyDescent="0.25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</row>
    <row r="226" spans="1:75" x14ac:dyDescent="0.25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  <c r="BA226" s="85"/>
      <c r="BB226" s="85"/>
      <c r="BC226" s="85"/>
      <c r="BD226" s="85"/>
      <c r="BE226" s="85"/>
      <c r="BF226" s="85"/>
      <c r="BG226" s="85"/>
      <c r="BH226" s="85"/>
      <c r="BI226" s="85"/>
      <c r="BJ226" s="85"/>
      <c r="BK226" s="85"/>
      <c r="BL226" s="85"/>
      <c r="BM226" s="85"/>
      <c r="BN226" s="85"/>
      <c r="BO226" s="85"/>
      <c r="BP226" s="85"/>
      <c r="BQ226" s="85"/>
      <c r="BR226" s="85"/>
      <c r="BS226" s="85"/>
      <c r="BT226" s="85"/>
      <c r="BU226" s="85"/>
      <c r="BV226" s="85"/>
      <c r="BW226" s="85"/>
    </row>
    <row r="227" spans="1:75" x14ac:dyDescent="0.25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  <c r="BE227" s="85"/>
      <c r="BF227" s="85"/>
      <c r="BG227" s="85"/>
      <c r="BH227" s="85"/>
      <c r="BI227" s="85"/>
      <c r="BJ227" s="85"/>
      <c r="BK227" s="85"/>
      <c r="BL227" s="85"/>
      <c r="BM227" s="85"/>
      <c r="BN227" s="85"/>
      <c r="BO227" s="85"/>
      <c r="BP227" s="85"/>
      <c r="BQ227" s="85"/>
      <c r="BR227" s="85"/>
      <c r="BS227" s="85"/>
      <c r="BT227" s="85"/>
      <c r="BU227" s="85"/>
      <c r="BV227" s="85"/>
      <c r="BW227" s="85"/>
    </row>
    <row r="228" spans="1:75" x14ac:dyDescent="0.25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85"/>
      <c r="BG228" s="85"/>
      <c r="BH228" s="85"/>
      <c r="BI228" s="85"/>
      <c r="BJ228" s="85"/>
      <c r="BK228" s="85"/>
      <c r="BL228" s="85"/>
      <c r="BM228" s="85"/>
      <c r="BN228" s="85"/>
      <c r="BO228" s="85"/>
      <c r="BP228" s="85"/>
      <c r="BQ228" s="85"/>
      <c r="BR228" s="85"/>
      <c r="BS228" s="85"/>
      <c r="BT228" s="85"/>
      <c r="BU228" s="85"/>
      <c r="BV228" s="85"/>
      <c r="BW228" s="85"/>
    </row>
    <row r="229" spans="1:75" x14ac:dyDescent="0.25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</row>
    <row r="230" spans="1:75" x14ac:dyDescent="0.25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</row>
    <row r="231" spans="1:75" x14ac:dyDescent="0.25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</row>
    <row r="232" spans="1:75" x14ac:dyDescent="0.25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</row>
    <row r="233" spans="1:75" x14ac:dyDescent="0.25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5"/>
      <c r="BB233" s="85"/>
      <c r="BC233" s="85"/>
      <c r="BD233" s="85"/>
      <c r="BE233" s="85"/>
      <c r="BF233" s="85"/>
      <c r="BG233" s="85"/>
      <c r="BH233" s="85"/>
      <c r="BI233" s="85"/>
      <c r="BJ233" s="85"/>
      <c r="BK233" s="85"/>
      <c r="BL233" s="85"/>
      <c r="BM233" s="85"/>
      <c r="BN233" s="85"/>
      <c r="BO233" s="85"/>
      <c r="BP233" s="85"/>
      <c r="BQ233" s="85"/>
      <c r="BR233" s="85"/>
      <c r="BS233" s="85"/>
      <c r="BT233" s="85"/>
      <c r="BU233" s="85"/>
      <c r="BV233" s="85"/>
      <c r="BW233" s="85"/>
    </row>
    <row r="234" spans="1:75" x14ac:dyDescent="0.25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  <c r="BA234" s="85"/>
      <c r="BB234" s="85"/>
      <c r="BC234" s="85"/>
      <c r="BD234" s="85"/>
      <c r="BE234" s="85"/>
      <c r="BF234" s="85"/>
      <c r="BG234" s="85"/>
      <c r="BH234" s="85"/>
      <c r="BI234" s="85"/>
      <c r="BJ234" s="85"/>
      <c r="BK234" s="85"/>
      <c r="BL234" s="85"/>
      <c r="BM234" s="85"/>
      <c r="BN234" s="85"/>
      <c r="BO234" s="85"/>
      <c r="BP234" s="85"/>
      <c r="BQ234" s="85"/>
      <c r="BR234" s="85"/>
      <c r="BS234" s="85"/>
      <c r="BT234" s="85"/>
      <c r="BU234" s="85"/>
      <c r="BV234" s="85"/>
      <c r="BW234" s="85"/>
    </row>
    <row r="235" spans="1:75" x14ac:dyDescent="0.25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85"/>
      <c r="AP235" s="85"/>
      <c r="AQ235" s="85"/>
      <c r="AR235" s="85"/>
      <c r="AS235" s="85"/>
      <c r="AT235" s="85"/>
      <c r="AU235" s="85"/>
      <c r="AV235" s="85"/>
      <c r="AW235" s="85"/>
      <c r="AX235" s="85"/>
      <c r="AY235" s="85"/>
      <c r="AZ235" s="85"/>
      <c r="BA235" s="85"/>
      <c r="BB235" s="85"/>
      <c r="BC235" s="85"/>
      <c r="BD235" s="85"/>
      <c r="BE235" s="85"/>
      <c r="BF235" s="85"/>
      <c r="BG235" s="85"/>
      <c r="BH235" s="85"/>
      <c r="BI235" s="85"/>
      <c r="BJ235" s="85"/>
      <c r="BK235" s="85"/>
      <c r="BL235" s="85"/>
      <c r="BM235" s="85"/>
      <c r="BN235" s="85"/>
      <c r="BO235" s="85"/>
      <c r="BP235" s="85"/>
      <c r="BQ235" s="85"/>
      <c r="BR235" s="85"/>
      <c r="BS235" s="85"/>
      <c r="BT235" s="85"/>
      <c r="BU235" s="85"/>
      <c r="BV235" s="85"/>
      <c r="BW235" s="85"/>
    </row>
    <row r="236" spans="1:75" x14ac:dyDescent="0.25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  <c r="AO236" s="85"/>
      <c r="AP236" s="85"/>
      <c r="AQ236" s="85"/>
      <c r="AR236" s="85"/>
      <c r="AS236" s="85"/>
      <c r="AT236" s="85"/>
      <c r="AU236" s="85"/>
      <c r="AV236" s="85"/>
      <c r="AW236" s="85"/>
      <c r="AX236" s="85"/>
      <c r="AY236" s="85"/>
      <c r="AZ236" s="85"/>
      <c r="BA236" s="85"/>
      <c r="BB236" s="85"/>
      <c r="BC236" s="85"/>
      <c r="BD236" s="85"/>
      <c r="BE236" s="85"/>
      <c r="BF236" s="85"/>
      <c r="BG236" s="85"/>
      <c r="BH236" s="85"/>
      <c r="BI236" s="85"/>
      <c r="BJ236" s="85"/>
      <c r="BK236" s="85"/>
      <c r="BL236" s="85"/>
      <c r="BM236" s="85"/>
      <c r="BN236" s="85"/>
      <c r="BO236" s="85"/>
      <c r="BP236" s="85"/>
      <c r="BQ236" s="85"/>
      <c r="BR236" s="85"/>
      <c r="BS236" s="85"/>
      <c r="BT236" s="85"/>
      <c r="BU236" s="85"/>
      <c r="BV236" s="85"/>
      <c r="BW236" s="85"/>
    </row>
    <row r="237" spans="1:75" x14ac:dyDescent="0.25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  <c r="BA237" s="85"/>
      <c r="BB237" s="85"/>
      <c r="BC237" s="85"/>
      <c r="BD237" s="85"/>
      <c r="BE237" s="85"/>
      <c r="BF237" s="85"/>
      <c r="BG237" s="85"/>
      <c r="BH237" s="85"/>
      <c r="BI237" s="85"/>
      <c r="BJ237" s="85"/>
      <c r="BK237" s="85"/>
      <c r="BL237" s="85"/>
      <c r="BM237" s="85"/>
      <c r="BN237" s="85"/>
      <c r="BO237" s="85"/>
      <c r="BP237" s="85"/>
      <c r="BQ237" s="85"/>
      <c r="BR237" s="85"/>
      <c r="BS237" s="85"/>
      <c r="BT237" s="85"/>
      <c r="BU237" s="85"/>
      <c r="BV237" s="85"/>
      <c r="BW237" s="85"/>
    </row>
    <row r="238" spans="1:75" x14ac:dyDescent="0.25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  <c r="AN238" s="85"/>
      <c r="AO238" s="85"/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85"/>
      <c r="BD238" s="85"/>
      <c r="BE238" s="85"/>
      <c r="BF238" s="85"/>
      <c r="BG238" s="85"/>
      <c r="BH238" s="85"/>
      <c r="BI238" s="85"/>
      <c r="BJ238" s="85"/>
      <c r="BK238" s="85"/>
      <c r="BL238" s="85"/>
      <c r="BM238" s="85"/>
      <c r="BN238" s="85"/>
      <c r="BO238" s="85"/>
      <c r="BP238" s="85"/>
      <c r="BQ238" s="85"/>
      <c r="BR238" s="85"/>
      <c r="BS238" s="85"/>
      <c r="BT238" s="85"/>
      <c r="BU238" s="85"/>
      <c r="BV238" s="85"/>
      <c r="BW238" s="85"/>
    </row>
    <row r="239" spans="1:75" x14ac:dyDescent="0.25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  <c r="BA239" s="85"/>
      <c r="BB239" s="85"/>
      <c r="BC239" s="85"/>
      <c r="BD239" s="85"/>
      <c r="BE239" s="85"/>
      <c r="BF239" s="85"/>
      <c r="BG239" s="85"/>
      <c r="BH239" s="85"/>
      <c r="BI239" s="85"/>
      <c r="BJ239" s="85"/>
      <c r="BK239" s="85"/>
      <c r="BL239" s="85"/>
      <c r="BM239" s="85"/>
      <c r="BN239" s="85"/>
      <c r="BO239" s="85"/>
      <c r="BP239" s="85"/>
      <c r="BQ239" s="85"/>
      <c r="BR239" s="85"/>
      <c r="BS239" s="85"/>
      <c r="BT239" s="85"/>
      <c r="BU239" s="85"/>
      <c r="BV239" s="85"/>
      <c r="BW239" s="85"/>
    </row>
    <row r="240" spans="1:75" x14ac:dyDescent="0.25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  <c r="BF240" s="85"/>
      <c r="BG240" s="85"/>
      <c r="BH240" s="85"/>
      <c r="BI240" s="85"/>
      <c r="BJ240" s="85"/>
      <c r="BK240" s="85"/>
      <c r="BL240" s="85"/>
      <c r="BM240" s="85"/>
      <c r="BN240" s="85"/>
      <c r="BO240" s="85"/>
      <c r="BP240" s="85"/>
      <c r="BQ240" s="85"/>
      <c r="BR240" s="85"/>
      <c r="BS240" s="85"/>
      <c r="BT240" s="85"/>
      <c r="BU240" s="85"/>
      <c r="BV240" s="85"/>
      <c r="BW240" s="85"/>
    </row>
    <row r="241" spans="1:75" x14ac:dyDescent="0.25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</row>
    <row r="242" spans="1:75" x14ac:dyDescent="0.25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</row>
    <row r="243" spans="1:75" x14ac:dyDescent="0.25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</row>
    <row r="244" spans="1:75" x14ac:dyDescent="0.25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</row>
    <row r="245" spans="1:75" x14ac:dyDescent="0.25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85"/>
      <c r="BV245" s="85"/>
      <c r="BW245" s="85"/>
    </row>
    <row r="246" spans="1:75" x14ac:dyDescent="0.25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</row>
    <row r="247" spans="1:75" x14ac:dyDescent="0.25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</row>
    <row r="248" spans="1:75" x14ac:dyDescent="0.25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</row>
    <row r="249" spans="1:75" x14ac:dyDescent="0.25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</row>
    <row r="250" spans="1:75" x14ac:dyDescent="0.25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</row>
    <row r="251" spans="1:75" x14ac:dyDescent="0.25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</row>
    <row r="252" spans="1:75" x14ac:dyDescent="0.25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</row>
    <row r="253" spans="1:75" x14ac:dyDescent="0.25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</row>
    <row r="254" spans="1:75" x14ac:dyDescent="0.25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</row>
    <row r="255" spans="1:75" x14ac:dyDescent="0.25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</row>
    <row r="256" spans="1:75" x14ac:dyDescent="0.25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5"/>
      <c r="BB256" s="85"/>
      <c r="BC256" s="85"/>
      <c r="BD256" s="85"/>
      <c r="BE256" s="85"/>
      <c r="BF256" s="85"/>
      <c r="BG256" s="85"/>
      <c r="BH256" s="85"/>
      <c r="BI256" s="85"/>
      <c r="BJ256" s="85"/>
      <c r="BK256" s="85"/>
      <c r="BL256" s="85"/>
      <c r="BM256" s="85"/>
      <c r="BN256" s="85"/>
      <c r="BO256" s="85"/>
      <c r="BP256" s="85"/>
      <c r="BQ256" s="85"/>
      <c r="BR256" s="85"/>
      <c r="BS256" s="85"/>
      <c r="BT256" s="85"/>
      <c r="BU256" s="85"/>
      <c r="BV256" s="85"/>
      <c r="BW256" s="85"/>
    </row>
    <row r="257" spans="1:75" x14ac:dyDescent="0.25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  <c r="BA257" s="85"/>
      <c r="BB257" s="85"/>
      <c r="BC257" s="85"/>
      <c r="BD257" s="85"/>
      <c r="BE257" s="85"/>
      <c r="BF257" s="85"/>
      <c r="BG257" s="85"/>
      <c r="BH257" s="85"/>
      <c r="BI257" s="85"/>
      <c r="BJ257" s="85"/>
      <c r="BK257" s="85"/>
      <c r="BL257" s="85"/>
      <c r="BM257" s="85"/>
      <c r="BN257" s="85"/>
      <c r="BO257" s="85"/>
      <c r="BP257" s="85"/>
      <c r="BQ257" s="85"/>
      <c r="BR257" s="85"/>
      <c r="BS257" s="85"/>
      <c r="BT257" s="85"/>
      <c r="BU257" s="85"/>
      <c r="BV257" s="85"/>
      <c r="BW257" s="85"/>
    </row>
    <row r="258" spans="1:75" x14ac:dyDescent="0.25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5"/>
      <c r="BB258" s="85"/>
      <c r="BC258" s="85"/>
      <c r="BD258" s="85"/>
      <c r="BE258" s="85"/>
      <c r="BF258" s="85"/>
      <c r="BG258" s="85"/>
      <c r="BH258" s="85"/>
      <c r="BI258" s="85"/>
      <c r="BJ258" s="85"/>
      <c r="BK258" s="85"/>
      <c r="BL258" s="85"/>
      <c r="BM258" s="85"/>
      <c r="BN258" s="85"/>
      <c r="BO258" s="85"/>
      <c r="BP258" s="85"/>
      <c r="BQ258" s="85"/>
      <c r="BR258" s="85"/>
      <c r="BS258" s="85"/>
      <c r="BT258" s="85"/>
      <c r="BU258" s="85"/>
      <c r="BV258" s="85"/>
      <c r="BW258" s="85"/>
    </row>
    <row r="259" spans="1:75" x14ac:dyDescent="0.25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  <c r="AN259" s="85"/>
      <c r="AO259" s="85"/>
      <c r="AP259" s="85"/>
      <c r="AQ259" s="85"/>
      <c r="AR259" s="85"/>
      <c r="AS259" s="85"/>
      <c r="AT259" s="85"/>
      <c r="AU259" s="85"/>
      <c r="AV259" s="85"/>
      <c r="AW259" s="85"/>
      <c r="AX259" s="85"/>
      <c r="AY259" s="85"/>
      <c r="AZ259" s="85"/>
      <c r="BA259" s="85"/>
      <c r="BB259" s="85"/>
      <c r="BC259" s="85"/>
      <c r="BD259" s="85"/>
      <c r="BE259" s="85"/>
      <c r="BF259" s="85"/>
      <c r="BG259" s="85"/>
      <c r="BH259" s="85"/>
      <c r="BI259" s="85"/>
      <c r="BJ259" s="85"/>
      <c r="BK259" s="85"/>
      <c r="BL259" s="85"/>
      <c r="BM259" s="85"/>
      <c r="BN259" s="85"/>
      <c r="BO259" s="85"/>
      <c r="BP259" s="85"/>
      <c r="BQ259" s="85"/>
      <c r="BR259" s="85"/>
      <c r="BS259" s="85"/>
      <c r="BT259" s="85"/>
      <c r="BU259" s="85"/>
      <c r="BV259" s="85"/>
      <c r="BW259" s="85"/>
    </row>
    <row r="260" spans="1:75" x14ac:dyDescent="0.25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85"/>
      <c r="AY260" s="85"/>
      <c r="AZ260" s="85"/>
      <c r="BA260" s="85"/>
      <c r="BB260" s="85"/>
      <c r="BC260" s="85"/>
      <c r="BD260" s="85"/>
      <c r="BE260" s="85"/>
      <c r="BF260" s="85"/>
      <c r="BG260" s="85"/>
      <c r="BH260" s="85"/>
      <c r="BI260" s="85"/>
      <c r="BJ260" s="85"/>
      <c r="BK260" s="85"/>
      <c r="BL260" s="85"/>
      <c r="BM260" s="85"/>
      <c r="BN260" s="85"/>
      <c r="BO260" s="85"/>
      <c r="BP260" s="85"/>
      <c r="BQ260" s="85"/>
      <c r="BR260" s="85"/>
      <c r="BS260" s="85"/>
      <c r="BT260" s="85"/>
      <c r="BU260" s="85"/>
      <c r="BV260" s="85"/>
      <c r="BW260" s="85"/>
    </row>
    <row r="261" spans="1:75" x14ac:dyDescent="0.25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85"/>
      <c r="AP261" s="85"/>
      <c r="AQ261" s="85"/>
      <c r="AR261" s="85"/>
      <c r="AS261" s="85"/>
      <c r="AT261" s="85"/>
      <c r="AU261" s="85"/>
      <c r="AV261" s="85"/>
      <c r="AW261" s="85"/>
      <c r="AX261" s="85"/>
      <c r="AY261" s="85"/>
      <c r="AZ261" s="85"/>
      <c r="BA261" s="85"/>
      <c r="BB261" s="85"/>
      <c r="BC261" s="85"/>
      <c r="BD261" s="85"/>
      <c r="BE261" s="85"/>
      <c r="BF261" s="85"/>
      <c r="BG261" s="85"/>
      <c r="BH261" s="85"/>
      <c r="BI261" s="85"/>
      <c r="BJ261" s="85"/>
      <c r="BK261" s="85"/>
      <c r="BL261" s="85"/>
      <c r="BM261" s="85"/>
      <c r="BN261" s="85"/>
      <c r="BO261" s="85"/>
      <c r="BP261" s="85"/>
      <c r="BQ261" s="85"/>
      <c r="BR261" s="85"/>
      <c r="BS261" s="85"/>
      <c r="BT261" s="85"/>
      <c r="BU261" s="85"/>
      <c r="BV261" s="85"/>
      <c r="BW261" s="85"/>
    </row>
    <row r="262" spans="1:75" x14ac:dyDescent="0.25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  <c r="BA262" s="85"/>
      <c r="BB262" s="85"/>
      <c r="BC262" s="85"/>
      <c r="BD262" s="85"/>
      <c r="BE262" s="85"/>
      <c r="BF262" s="85"/>
      <c r="BG262" s="85"/>
      <c r="BH262" s="85"/>
      <c r="BI262" s="85"/>
      <c r="BJ262" s="85"/>
      <c r="BK262" s="85"/>
      <c r="BL262" s="85"/>
      <c r="BM262" s="85"/>
      <c r="BN262" s="85"/>
      <c r="BO262" s="85"/>
      <c r="BP262" s="85"/>
      <c r="BQ262" s="85"/>
      <c r="BR262" s="85"/>
      <c r="BS262" s="85"/>
      <c r="BT262" s="85"/>
      <c r="BU262" s="85"/>
      <c r="BV262" s="85"/>
      <c r="BW262" s="85"/>
    </row>
    <row r="263" spans="1:75" x14ac:dyDescent="0.25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  <c r="BA263" s="85"/>
      <c r="BB263" s="85"/>
      <c r="BC263" s="85"/>
      <c r="BD263" s="85"/>
      <c r="BE263" s="85"/>
      <c r="BF263" s="85"/>
      <c r="BG263" s="85"/>
      <c r="BH263" s="85"/>
      <c r="BI263" s="85"/>
      <c r="BJ263" s="85"/>
      <c r="BK263" s="85"/>
      <c r="BL263" s="85"/>
      <c r="BM263" s="85"/>
      <c r="BN263" s="85"/>
      <c r="BO263" s="85"/>
      <c r="BP263" s="85"/>
      <c r="BQ263" s="85"/>
      <c r="BR263" s="85"/>
      <c r="BS263" s="85"/>
      <c r="BT263" s="85"/>
      <c r="BU263" s="85"/>
      <c r="BV263" s="85"/>
      <c r="BW263" s="85"/>
    </row>
    <row r="264" spans="1:75" x14ac:dyDescent="0.25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85"/>
      <c r="AY264" s="85"/>
      <c r="AZ264" s="85"/>
      <c r="BA264" s="85"/>
      <c r="BB264" s="85"/>
      <c r="BC264" s="85"/>
      <c r="BD264" s="85"/>
      <c r="BE264" s="85"/>
      <c r="BF264" s="85"/>
      <c r="BG264" s="85"/>
      <c r="BH264" s="85"/>
      <c r="BI264" s="85"/>
      <c r="BJ264" s="85"/>
      <c r="BK264" s="85"/>
      <c r="BL264" s="85"/>
      <c r="BM264" s="85"/>
      <c r="BN264" s="85"/>
      <c r="BO264" s="85"/>
      <c r="BP264" s="85"/>
      <c r="BQ264" s="85"/>
      <c r="BR264" s="85"/>
      <c r="BS264" s="85"/>
      <c r="BT264" s="85"/>
      <c r="BU264" s="85"/>
      <c r="BV264" s="85"/>
      <c r="BW264" s="85"/>
    </row>
    <row r="265" spans="1:75" x14ac:dyDescent="0.25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  <c r="BA265" s="85"/>
      <c r="BB265" s="85"/>
      <c r="BC265" s="85"/>
      <c r="BD265" s="85"/>
      <c r="BE265" s="85"/>
      <c r="BF265" s="85"/>
      <c r="BG265" s="85"/>
      <c r="BH265" s="85"/>
      <c r="BI265" s="85"/>
      <c r="BJ265" s="85"/>
      <c r="BK265" s="85"/>
      <c r="BL265" s="85"/>
      <c r="BM265" s="85"/>
      <c r="BN265" s="85"/>
      <c r="BO265" s="85"/>
      <c r="BP265" s="85"/>
      <c r="BQ265" s="85"/>
      <c r="BR265" s="85"/>
      <c r="BS265" s="85"/>
      <c r="BT265" s="85"/>
      <c r="BU265" s="85"/>
      <c r="BV265" s="85"/>
      <c r="BW265" s="85"/>
    </row>
    <row r="266" spans="1:75" x14ac:dyDescent="0.25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  <c r="BA266" s="85"/>
      <c r="BB266" s="85"/>
      <c r="BC266" s="85"/>
      <c r="BD266" s="85"/>
      <c r="BE266" s="85"/>
      <c r="BF266" s="85"/>
      <c r="BG266" s="85"/>
      <c r="BH266" s="85"/>
      <c r="BI266" s="85"/>
      <c r="BJ266" s="85"/>
      <c r="BK266" s="85"/>
      <c r="BL266" s="85"/>
      <c r="BM266" s="85"/>
      <c r="BN266" s="85"/>
      <c r="BO266" s="85"/>
      <c r="BP266" s="85"/>
      <c r="BQ266" s="85"/>
      <c r="BR266" s="85"/>
      <c r="BS266" s="85"/>
      <c r="BT266" s="85"/>
      <c r="BU266" s="85"/>
      <c r="BV266" s="85"/>
      <c r="BW266" s="85"/>
    </row>
    <row r="267" spans="1:75" x14ac:dyDescent="0.25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85"/>
      <c r="AY267" s="85"/>
      <c r="AZ267" s="85"/>
      <c r="BA267" s="85"/>
      <c r="BB267" s="85"/>
      <c r="BC267" s="85"/>
      <c r="BD267" s="85"/>
      <c r="BE267" s="85"/>
      <c r="BF267" s="85"/>
      <c r="BG267" s="85"/>
      <c r="BH267" s="85"/>
      <c r="BI267" s="85"/>
      <c r="BJ267" s="85"/>
      <c r="BK267" s="85"/>
      <c r="BL267" s="85"/>
      <c r="BM267" s="85"/>
      <c r="BN267" s="85"/>
      <c r="BO267" s="85"/>
      <c r="BP267" s="85"/>
      <c r="BQ267" s="85"/>
      <c r="BR267" s="85"/>
      <c r="BS267" s="85"/>
      <c r="BT267" s="85"/>
      <c r="BU267" s="85"/>
      <c r="BV267" s="85"/>
      <c r="BW267" s="85"/>
    </row>
    <row r="268" spans="1:75" x14ac:dyDescent="0.25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  <c r="BA268" s="85"/>
      <c r="BB268" s="85"/>
      <c r="BC268" s="85"/>
      <c r="BD268" s="85"/>
      <c r="BE268" s="85"/>
      <c r="BF268" s="85"/>
      <c r="BG268" s="85"/>
      <c r="BH268" s="85"/>
      <c r="BI268" s="85"/>
      <c r="BJ268" s="85"/>
      <c r="BK268" s="85"/>
      <c r="BL268" s="85"/>
      <c r="BM268" s="85"/>
      <c r="BN268" s="85"/>
      <c r="BO268" s="85"/>
      <c r="BP268" s="85"/>
      <c r="BQ268" s="85"/>
      <c r="BR268" s="85"/>
      <c r="BS268" s="85"/>
      <c r="BT268" s="85"/>
      <c r="BU268" s="85"/>
      <c r="BV268" s="85"/>
      <c r="BW268" s="85"/>
    </row>
    <row r="269" spans="1:75" x14ac:dyDescent="0.25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</row>
    <row r="270" spans="1:75" x14ac:dyDescent="0.25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</row>
    <row r="271" spans="1:75" x14ac:dyDescent="0.25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</row>
    <row r="272" spans="1:75" x14ac:dyDescent="0.25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</row>
    <row r="273" spans="1:75" x14ac:dyDescent="0.25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</row>
    <row r="274" spans="1:75" x14ac:dyDescent="0.25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</row>
    <row r="275" spans="1:75" x14ac:dyDescent="0.25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</row>
    <row r="276" spans="1:75" x14ac:dyDescent="0.25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</row>
    <row r="277" spans="1:75" x14ac:dyDescent="0.25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</row>
    <row r="278" spans="1:75" x14ac:dyDescent="0.25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R278" s="85"/>
      <c r="BS278" s="85"/>
      <c r="BT278" s="85"/>
      <c r="BU278" s="85"/>
      <c r="BV278" s="85"/>
      <c r="BW278" s="85"/>
    </row>
    <row r="279" spans="1:75" x14ac:dyDescent="0.25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85"/>
      <c r="AP279" s="85"/>
      <c r="AQ279" s="85"/>
      <c r="AR279" s="85"/>
      <c r="AS279" s="85"/>
      <c r="AT279" s="85"/>
      <c r="AU279" s="85"/>
      <c r="AV279" s="85"/>
      <c r="AW279" s="85"/>
      <c r="AX279" s="85"/>
      <c r="AY279" s="85"/>
      <c r="AZ279" s="85"/>
      <c r="BA279" s="85"/>
      <c r="BB279" s="85"/>
      <c r="BC279" s="85"/>
      <c r="BD279" s="85"/>
      <c r="BE279" s="85"/>
      <c r="BF279" s="85"/>
      <c r="BG279" s="85"/>
      <c r="BH279" s="85"/>
      <c r="BI279" s="85"/>
      <c r="BJ279" s="85"/>
      <c r="BK279" s="85"/>
      <c r="BL279" s="85"/>
      <c r="BM279" s="85"/>
      <c r="BN279" s="85"/>
      <c r="BO279" s="85"/>
      <c r="BP279" s="85"/>
      <c r="BQ279" s="85"/>
      <c r="BR279" s="85"/>
      <c r="BS279" s="85"/>
      <c r="BT279" s="85"/>
      <c r="BU279" s="85"/>
      <c r="BV279" s="85"/>
      <c r="BW279" s="85"/>
    </row>
    <row r="280" spans="1:75" x14ac:dyDescent="0.25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85"/>
      <c r="AP280" s="85"/>
      <c r="AQ280" s="85"/>
      <c r="AR280" s="85"/>
      <c r="AS280" s="85"/>
      <c r="AT280" s="85"/>
      <c r="AU280" s="85"/>
      <c r="AV280" s="85"/>
      <c r="AW280" s="85"/>
      <c r="AX280" s="85"/>
      <c r="AY280" s="85"/>
      <c r="AZ280" s="85"/>
      <c r="BA280" s="85"/>
      <c r="BB280" s="85"/>
      <c r="BC280" s="85"/>
      <c r="BD280" s="85"/>
      <c r="BE280" s="85"/>
      <c r="BF280" s="85"/>
      <c r="BG280" s="85"/>
      <c r="BH280" s="85"/>
      <c r="BI280" s="85"/>
      <c r="BJ280" s="85"/>
      <c r="BK280" s="85"/>
      <c r="BL280" s="85"/>
      <c r="BM280" s="85"/>
      <c r="BN280" s="85"/>
      <c r="BO280" s="85"/>
      <c r="BP280" s="85"/>
      <c r="BQ280" s="85"/>
      <c r="BR280" s="85"/>
      <c r="BS280" s="85"/>
      <c r="BT280" s="85"/>
      <c r="BU280" s="85"/>
      <c r="BV280" s="85"/>
      <c r="BW280" s="85"/>
    </row>
    <row r="281" spans="1:75" x14ac:dyDescent="0.25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85"/>
      <c r="AP281" s="85"/>
      <c r="AQ281" s="85"/>
      <c r="AR281" s="85"/>
      <c r="AS281" s="85"/>
      <c r="AT281" s="85"/>
      <c r="AU281" s="85"/>
      <c r="AV281" s="85"/>
      <c r="AW281" s="85"/>
      <c r="AX281" s="85"/>
      <c r="AY281" s="85"/>
      <c r="AZ281" s="85"/>
      <c r="BA281" s="85"/>
      <c r="BB281" s="85"/>
      <c r="BC281" s="85"/>
      <c r="BD281" s="85"/>
      <c r="BE281" s="85"/>
      <c r="BF281" s="85"/>
      <c r="BG281" s="85"/>
      <c r="BH281" s="85"/>
      <c r="BI281" s="85"/>
      <c r="BJ281" s="85"/>
      <c r="BK281" s="85"/>
      <c r="BL281" s="85"/>
      <c r="BM281" s="85"/>
      <c r="BN281" s="85"/>
      <c r="BO281" s="85"/>
      <c r="BP281" s="85"/>
      <c r="BQ281" s="85"/>
      <c r="BR281" s="85"/>
      <c r="BS281" s="85"/>
      <c r="BT281" s="85"/>
      <c r="BU281" s="85"/>
      <c r="BV281" s="85"/>
      <c r="BW281" s="85"/>
    </row>
    <row r="282" spans="1:75" x14ac:dyDescent="0.25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  <c r="AN282" s="85"/>
      <c r="AO282" s="85"/>
      <c r="AP282" s="85"/>
      <c r="AQ282" s="85"/>
      <c r="AR282" s="85"/>
      <c r="AS282" s="85"/>
      <c r="AT282" s="85"/>
      <c r="AU282" s="85"/>
      <c r="AV282" s="85"/>
      <c r="AW282" s="85"/>
      <c r="AX282" s="85"/>
      <c r="AY282" s="85"/>
      <c r="AZ282" s="85"/>
      <c r="BA282" s="85"/>
      <c r="BB282" s="85"/>
      <c r="BC282" s="85"/>
      <c r="BD282" s="85"/>
      <c r="BE282" s="85"/>
      <c r="BF282" s="85"/>
      <c r="BG282" s="85"/>
      <c r="BH282" s="85"/>
      <c r="BI282" s="85"/>
      <c r="BJ282" s="85"/>
      <c r="BK282" s="85"/>
      <c r="BL282" s="85"/>
      <c r="BM282" s="85"/>
      <c r="BN282" s="85"/>
      <c r="BO282" s="85"/>
      <c r="BP282" s="85"/>
      <c r="BQ282" s="85"/>
      <c r="BR282" s="85"/>
      <c r="BS282" s="85"/>
      <c r="BT282" s="85"/>
      <c r="BU282" s="85"/>
      <c r="BV282" s="85"/>
      <c r="BW282" s="85"/>
    </row>
    <row r="283" spans="1:75" x14ac:dyDescent="0.25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  <c r="AN283" s="85"/>
      <c r="AO283" s="85"/>
      <c r="AP283" s="85"/>
      <c r="AQ283" s="85"/>
      <c r="AR283" s="85"/>
      <c r="AS283" s="85"/>
      <c r="AT283" s="85"/>
      <c r="AU283" s="85"/>
      <c r="AV283" s="85"/>
      <c r="AW283" s="85"/>
      <c r="AX283" s="85"/>
      <c r="AY283" s="85"/>
      <c r="AZ283" s="85"/>
      <c r="BA283" s="85"/>
      <c r="BB283" s="85"/>
      <c r="BC283" s="85"/>
      <c r="BD283" s="85"/>
      <c r="BE283" s="85"/>
      <c r="BF283" s="85"/>
      <c r="BG283" s="85"/>
      <c r="BH283" s="85"/>
      <c r="BI283" s="85"/>
      <c r="BJ283" s="85"/>
      <c r="BK283" s="85"/>
      <c r="BL283" s="85"/>
      <c r="BM283" s="85"/>
      <c r="BN283" s="85"/>
      <c r="BO283" s="85"/>
      <c r="BP283" s="85"/>
      <c r="BQ283" s="85"/>
      <c r="BR283" s="85"/>
      <c r="BS283" s="85"/>
      <c r="BT283" s="85"/>
      <c r="BU283" s="85"/>
      <c r="BV283" s="85"/>
      <c r="BW283" s="85"/>
    </row>
    <row r="284" spans="1:75" x14ac:dyDescent="0.25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  <c r="AN284" s="85"/>
      <c r="AO284" s="85"/>
      <c r="AP284" s="85"/>
      <c r="AQ284" s="85"/>
      <c r="AR284" s="85"/>
      <c r="AS284" s="85"/>
      <c r="AT284" s="85"/>
      <c r="AU284" s="85"/>
      <c r="AV284" s="85"/>
      <c r="AW284" s="85"/>
      <c r="AX284" s="85"/>
      <c r="AY284" s="85"/>
      <c r="AZ284" s="85"/>
      <c r="BA284" s="85"/>
      <c r="BB284" s="85"/>
      <c r="BC284" s="85"/>
      <c r="BD284" s="85"/>
      <c r="BE284" s="85"/>
      <c r="BF284" s="85"/>
      <c r="BG284" s="85"/>
      <c r="BH284" s="85"/>
      <c r="BI284" s="85"/>
      <c r="BJ284" s="85"/>
      <c r="BK284" s="85"/>
      <c r="BL284" s="85"/>
      <c r="BM284" s="85"/>
      <c r="BN284" s="85"/>
      <c r="BO284" s="85"/>
      <c r="BP284" s="85"/>
      <c r="BQ284" s="85"/>
      <c r="BR284" s="85"/>
      <c r="BS284" s="85"/>
      <c r="BT284" s="85"/>
      <c r="BU284" s="85"/>
      <c r="BV284" s="85"/>
      <c r="BW284" s="85"/>
    </row>
    <row r="285" spans="1:75" x14ac:dyDescent="0.25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  <c r="BE285" s="85"/>
      <c r="BF285" s="85"/>
      <c r="BG285" s="85"/>
      <c r="BH285" s="85"/>
      <c r="BI285" s="85"/>
      <c r="BJ285" s="85"/>
      <c r="BK285" s="85"/>
      <c r="BL285" s="85"/>
      <c r="BM285" s="85"/>
      <c r="BN285" s="85"/>
      <c r="BO285" s="85"/>
      <c r="BP285" s="85"/>
      <c r="BQ285" s="85"/>
      <c r="BR285" s="85"/>
      <c r="BS285" s="85"/>
      <c r="BT285" s="85"/>
      <c r="BU285" s="85"/>
      <c r="BV285" s="85"/>
      <c r="BW285" s="85"/>
    </row>
    <row r="286" spans="1:75" x14ac:dyDescent="0.25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  <c r="BA286" s="85"/>
      <c r="BB286" s="85"/>
      <c r="BC286" s="85"/>
      <c r="BD286" s="85"/>
      <c r="BE286" s="85"/>
      <c r="BF286" s="85"/>
      <c r="BG286" s="85"/>
      <c r="BH286" s="85"/>
      <c r="BI286" s="85"/>
      <c r="BJ286" s="85"/>
      <c r="BK286" s="85"/>
      <c r="BL286" s="85"/>
      <c r="BM286" s="85"/>
      <c r="BN286" s="85"/>
      <c r="BO286" s="85"/>
      <c r="BP286" s="85"/>
      <c r="BQ286" s="85"/>
      <c r="BR286" s="85"/>
      <c r="BS286" s="85"/>
      <c r="BT286" s="85"/>
      <c r="BU286" s="85"/>
      <c r="BV286" s="85"/>
      <c r="BW286" s="85"/>
    </row>
    <row r="287" spans="1:75" x14ac:dyDescent="0.25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  <c r="AN287" s="85"/>
      <c r="AO287" s="85"/>
      <c r="AP287" s="85"/>
      <c r="AQ287" s="85"/>
      <c r="AR287" s="85"/>
      <c r="AS287" s="85"/>
      <c r="AT287" s="85"/>
      <c r="AU287" s="85"/>
      <c r="AV287" s="85"/>
      <c r="AW287" s="85"/>
      <c r="AX287" s="85"/>
      <c r="AY287" s="85"/>
      <c r="AZ287" s="85"/>
      <c r="BA287" s="85"/>
      <c r="BB287" s="85"/>
      <c r="BC287" s="85"/>
      <c r="BD287" s="85"/>
      <c r="BE287" s="85"/>
      <c r="BF287" s="85"/>
      <c r="BG287" s="85"/>
      <c r="BH287" s="85"/>
      <c r="BI287" s="85"/>
      <c r="BJ287" s="85"/>
      <c r="BK287" s="85"/>
      <c r="BL287" s="85"/>
      <c r="BM287" s="85"/>
      <c r="BN287" s="85"/>
      <c r="BO287" s="85"/>
      <c r="BP287" s="85"/>
      <c r="BQ287" s="85"/>
      <c r="BR287" s="85"/>
      <c r="BS287" s="85"/>
      <c r="BT287" s="85"/>
      <c r="BU287" s="85"/>
      <c r="BV287" s="85"/>
      <c r="BW287" s="85"/>
    </row>
    <row r="288" spans="1:75" x14ac:dyDescent="0.25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  <c r="BA288" s="85"/>
      <c r="BB288" s="85"/>
      <c r="BC288" s="85"/>
      <c r="BD288" s="85"/>
      <c r="BE288" s="85"/>
      <c r="BF288" s="85"/>
      <c r="BG288" s="85"/>
      <c r="BH288" s="85"/>
      <c r="BI288" s="85"/>
      <c r="BJ288" s="85"/>
      <c r="BK288" s="85"/>
      <c r="BL288" s="85"/>
      <c r="BM288" s="85"/>
      <c r="BN288" s="85"/>
      <c r="BO288" s="85"/>
      <c r="BP288" s="85"/>
      <c r="BQ288" s="85"/>
      <c r="BR288" s="85"/>
      <c r="BS288" s="85"/>
      <c r="BT288" s="85"/>
      <c r="BU288" s="85"/>
      <c r="BV288" s="85"/>
      <c r="BW288" s="85"/>
    </row>
    <row r="289" spans="1:75" x14ac:dyDescent="0.25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  <c r="BE289" s="85"/>
      <c r="BF289" s="85"/>
      <c r="BG289" s="85"/>
      <c r="BH289" s="85"/>
      <c r="BI289" s="85"/>
      <c r="BJ289" s="85"/>
      <c r="BK289" s="85"/>
      <c r="BL289" s="85"/>
      <c r="BM289" s="85"/>
      <c r="BN289" s="85"/>
      <c r="BO289" s="85"/>
      <c r="BP289" s="85"/>
      <c r="BQ289" s="85"/>
      <c r="BR289" s="85"/>
      <c r="BS289" s="85"/>
      <c r="BT289" s="85"/>
      <c r="BU289" s="85"/>
      <c r="BV289" s="85"/>
      <c r="BW289" s="85"/>
    </row>
    <row r="290" spans="1:75" x14ac:dyDescent="0.25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85"/>
      <c r="BG290" s="85"/>
      <c r="BH290" s="85"/>
      <c r="BI290" s="85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</row>
    <row r="291" spans="1:75" x14ac:dyDescent="0.25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  <c r="BA291" s="85"/>
      <c r="BB291" s="85"/>
      <c r="BC291" s="85"/>
      <c r="BD291" s="85"/>
      <c r="BE291" s="85"/>
      <c r="BF291" s="85"/>
      <c r="BG291" s="85"/>
      <c r="BH291" s="85"/>
      <c r="BI291" s="85"/>
      <c r="BJ291" s="85"/>
      <c r="BK291" s="85"/>
      <c r="BL291" s="85"/>
      <c r="BM291" s="85"/>
      <c r="BN291" s="85"/>
      <c r="BO291" s="85"/>
      <c r="BP291" s="85"/>
      <c r="BQ291" s="85"/>
      <c r="BR291" s="85"/>
      <c r="BS291" s="85"/>
      <c r="BT291" s="85"/>
      <c r="BU291" s="85"/>
      <c r="BV291" s="85"/>
      <c r="BW291" s="85"/>
    </row>
    <row r="292" spans="1:75" x14ac:dyDescent="0.25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  <c r="BA292" s="85"/>
      <c r="BB292" s="85"/>
      <c r="BC292" s="85"/>
      <c r="BD292" s="85"/>
      <c r="BE292" s="85"/>
      <c r="BF292" s="85"/>
      <c r="BG292" s="85"/>
      <c r="BH292" s="85"/>
      <c r="BI292" s="85"/>
      <c r="BJ292" s="85"/>
      <c r="BK292" s="85"/>
      <c r="BL292" s="85"/>
      <c r="BM292" s="85"/>
      <c r="BN292" s="85"/>
      <c r="BO292" s="85"/>
      <c r="BP292" s="85"/>
      <c r="BQ292" s="85"/>
      <c r="BR292" s="85"/>
      <c r="BS292" s="85"/>
      <c r="BT292" s="85"/>
      <c r="BU292" s="85"/>
      <c r="BV292" s="85"/>
      <c r="BW292" s="85"/>
    </row>
    <row r="293" spans="1:75" x14ac:dyDescent="0.25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  <c r="BA293" s="85"/>
      <c r="BB293" s="85"/>
      <c r="BC293" s="85"/>
      <c r="BD293" s="85"/>
      <c r="BE293" s="85"/>
      <c r="BF293" s="85"/>
      <c r="BG293" s="85"/>
      <c r="BH293" s="85"/>
      <c r="BI293" s="85"/>
      <c r="BJ293" s="85"/>
      <c r="BK293" s="85"/>
      <c r="BL293" s="85"/>
      <c r="BM293" s="85"/>
      <c r="BN293" s="85"/>
      <c r="BO293" s="85"/>
      <c r="BP293" s="85"/>
      <c r="BQ293" s="85"/>
      <c r="BR293" s="85"/>
      <c r="BS293" s="85"/>
      <c r="BT293" s="85"/>
      <c r="BU293" s="85"/>
      <c r="BV293" s="85"/>
      <c r="BW293" s="85"/>
    </row>
    <row r="294" spans="1:75" x14ac:dyDescent="0.25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  <c r="BA294" s="85"/>
      <c r="BB294" s="85"/>
      <c r="BC294" s="85"/>
      <c r="BD294" s="85"/>
      <c r="BE294" s="85"/>
      <c r="BF294" s="85"/>
      <c r="BG294" s="85"/>
      <c r="BH294" s="85"/>
      <c r="BI294" s="85"/>
      <c r="BJ294" s="85"/>
      <c r="BK294" s="85"/>
      <c r="BL294" s="85"/>
      <c r="BM294" s="85"/>
      <c r="BN294" s="85"/>
      <c r="BO294" s="85"/>
      <c r="BP294" s="85"/>
      <c r="BQ294" s="85"/>
      <c r="BR294" s="85"/>
      <c r="BS294" s="85"/>
      <c r="BT294" s="85"/>
      <c r="BU294" s="85"/>
      <c r="BV294" s="85"/>
      <c r="BW294" s="85"/>
    </row>
    <row r="295" spans="1:75" x14ac:dyDescent="0.25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  <c r="BA295" s="85"/>
      <c r="BB295" s="85"/>
      <c r="BC295" s="85"/>
      <c r="BD295" s="85"/>
      <c r="BE295" s="85"/>
      <c r="BF295" s="85"/>
      <c r="BG295" s="85"/>
      <c r="BH295" s="85"/>
      <c r="BI295" s="85"/>
      <c r="BJ295" s="85"/>
      <c r="BK295" s="85"/>
      <c r="BL295" s="85"/>
      <c r="BM295" s="85"/>
      <c r="BN295" s="85"/>
      <c r="BO295" s="85"/>
      <c r="BP295" s="85"/>
      <c r="BQ295" s="85"/>
      <c r="BR295" s="85"/>
      <c r="BS295" s="85"/>
      <c r="BT295" s="85"/>
      <c r="BU295" s="85"/>
      <c r="BV295" s="85"/>
      <c r="BW295" s="85"/>
    </row>
    <row r="296" spans="1:75" x14ac:dyDescent="0.25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  <c r="BA296" s="85"/>
      <c r="BB296" s="85"/>
      <c r="BC296" s="85"/>
      <c r="BD296" s="85"/>
      <c r="BE296" s="85"/>
      <c r="BF296" s="85"/>
      <c r="BG296" s="85"/>
      <c r="BH296" s="85"/>
      <c r="BI296" s="85"/>
      <c r="BJ296" s="85"/>
      <c r="BK296" s="85"/>
      <c r="BL296" s="85"/>
      <c r="BM296" s="85"/>
      <c r="BN296" s="85"/>
      <c r="BO296" s="85"/>
      <c r="BP296" s="85"/>
      <c r="BQ296" s="85"/>
      <c r="BR296" s="85"/>
      <c r="BS296" s="85"/>
      <c r="BT296" s="85"/>
      <c r="BU296" s="85"/>
      <c r="BV296" s="85"/>
      <c r="BW296" s="85"/>
    </row>
    <row r="297" spans="1:75" x14ac:dyDescent="0.25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  <c r="BA297" s="85"/>
      <c r="BB297" s="85"/>
      <c r="BC297" s="85"/>
      <c r="BD297" s="85"/>
      <c r="BE297" s="85"/>
      <c r="BF297" s="85"/>
      <c r="BG297" s="85"/>
      <c r="BH297" s="85"/>
      <c r="BI297" s="85"/>
      <c r="BJ297" s="85"/>
      <c r="BK297" s="85"/>
      <c r="BL297" s="85"/>
      <c r="BM297" s="85"/>
      <c r="BN297" s="85"/>
      <c r="BO297" s="85"/>
      <c r="BP297" s="85"/>
      <c r="BQ297" s="85"/>
      <c r="BR297" s="85"/>
      <c r="BS297" s="85"/>
      <c r="BT297" s="85"/>
      <c r="BU297" s="85"/>
      <c r="BV297" s="85"/>
      <c r="BW297" s="85"/>
    </row>
    <row r="298" spans="1:75" x14ac:dyDescent="0.25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  <c r="BE298" s="85"/>
      <c r="BF298" s="85"/>
      <c r="BG298" s="85"/>
      <c r="BH298" s="85"/>
      <c r="BI298" s="85"/>
      <c r="BJ298" s="85"/>
      <c r="BK298" s="85"/>
      <c r="BL298" s="85"/>
      <c r="BM298" s="85"/>
      <c r="BN298" s="85"/>
      <c r="BO298" s="85"/>
      <c r="BP298" s="85"/>
      <c r="BQ298" s="85"/>
      <c r="BR298" s="85"/>
      <c r="BS298" s="85"/>
      <c r="BT298" s="85"/>
      <c r="BU298" s="85"/>
      <c r="BV298" s="85"/>
      <c r="BW298" s="85"/>
    </row>
    <row r="299" spans="1:75" x14ac:dyDescent="0.25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5"/>
      <c r="AX299" s="85"/>
      <c r="AY299" s="85"/>
      <c r="AZ299" s="85"/>
      <c r="BA299" s="85"/>
      <c r="BB299" s="85"/>
      <c r="BC299" s="85"/>
      <c r="BD299" s="85"/>
      <c r="BE299" s="85"/>
      <c r="BF299" s="85"/>
      <c r="BG299" s="85"/>
      <c r="BH299" s="85"/>
      <c r="BI299" s="85"/>
      <c r="BJ299" s="85"/>
      <c r="BK299" s="85"/>
      <c r="BL299" s="85"/>
      <c r="BM299" s="85"/>
      <c r="BN299" s="85"/>
      <c r="BO299" s="85"/>
      <c r="BP299" s="85"/>
      <c r="BQ299" s="85"/>
      <c r="BR299" s="85"/>
      <c r="BS299" s="85"/>
      <c r="BT299" s="85"/>
      <c r="BU299" s="85"/>
      <c r="BV299" s="85"/>
      <c r="BW299" s="85"/>
    </row>
    <row r="300" spans="1:75" x14ac:dyDescent="0.25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  <c r="AN300" s="85"/>
      <c r="AO300" s="85"/>
      <c r="AP300" s="85"/>
      <c r="AQ300" s="85"/>
      <c r="AR300" s="85"/>
      <c r="AS300" s="85"/>
      <c r="AT300" s="85"/>
      <c r="AU300" s="85"/>
      <c r="AV300" s="85"/>
      <c r="AW300" s="85"/>
      <c r="AX300" s="85"/>
      <c r="AY300" s="85"/>
      <c r="AZ300" s="85"/>
      <c r="BA300" s="85"/>
      <c r="BB300" s="85"/>
      <c r="BC300" s="85"/>
      <c r="BD300" s="85"/>
      <c r="BE300" s="85"/>
      <c r="BF300" s="85"/>
      <c r="BG300" s="85"/>
      <c r="BH300" s="85"/>
      <c r="BI300" s="85"/>
      <c r="BJ300" s="85"/>
      <c r="BK300" s="85"/>
      <c r="BL300" s="85"/>
      <c r="BM300" s="85"/>
      <c r="BN300" s="85"/>
      <c r="BO300" s="85"/>
      <c r="BP300" s="85"/>
      <c r="BQ300" s="85"/>
      <c r="BR300" s="85"/>
      <c r="BS300" s="85"/>
      <c r="BT300" s="85"/>
      <c r="BU300" s="85"/>
      <c r="BV300" s="85"/>
      <c r="BW300" s="85"/>
    </row>
    <row r="301" spans="1:75" x14ac:dyDescent="0.25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  <c r="BA301" s="85"/>
      <c r="BB301" s="85"/>
      <c r="BC301" s="85"/>
      <c r="BD301" s="85"/>
      <c r="BE301" s="85"/>
      <c r="BF301" s="85"/>
      <c r="BG301" s="85"/>
      <c r="BH301" s="85"/>
      <c r="BI301" s="85"/>
      <c r="BJ301" s="85"/>
      <c r="BK301" s="85"/>
      <c r="BL301" s="85"/>
      <c r="BM301" s="85"/>
      <c r="BN301" s="85"/>
      <c r="BO301" s="85"/>
      <c r="BP301" s="85"/>
      <c r="BQ301" s="85"/>
      <c r="BR301" s="85"/>
      <c r="BS301" s="85"/>
      <c r="BT301" s="85"/>
      <c r="BU301" s="85"/>
      <c r="BV301" s="85"/>
      <c r="BW301" s="85"/>
    </row>
    <row r="302" spans="1:75" x14ac:dyDescent="0.25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  <c r="BA302" s="85"/>
      <c r="BB302" s="85"/>
      <c r="BC302" s="85"/>
      <c r="BD302" s="85"/>
      <c r="BE302" s="85"/>
      <c r="BF302" s="85"/>
      <c r="BG302" s="85"/>
      <c r="BH302" s="85"/>
      <c r="BI302" s="85"/>
      <c r="BJ302" s="85"/>
      <c r="BK302" s="85"/>
      <c r="BL302" s="85"/>
      <c r="BM302" s="85"/>
      <c r="BN302" s="85"/>
      <c r="BO302" s="85"/>
      <c r="BP302" s="85"/>
      <c r="BQ302" s="85"/>
      <c r="BR302" s="85"/>
      <c r="BS302" s="85"/>
      <c r="BT302" s="85"/>
      <c r="BU302" s="85"/>
      <c r="BV302" s="85"/>
      <c r="BW302" s="85"/>
    </row>
    <row r="303" spans="1:75" x14ac:dyDescent="0.25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  <c r="AV303" s="85"/>
      <c r="AW303" s="85"/>
      <c r="AX303" s="85"/>
      <c r="AY303" s="85"/>
      <c r="AZ303" s="85"/>
      <c r="BA303" s="85"/>
      <c r="BB303" s="85"/>
      <c r="BC303" s="85"/>
      <c r="BD303" s="85"/>
      <c r="BE303" s="85"/>
      <c r="BF303" s="85"/>
      <c r="BG303" s="85"/>
      <c r="BH303" s="85"/>
      <c r="BI303" s="85"/>
      <c r="BJ303" s="85"/>
      <c r="BK303" s="85"/>
      <c r="BL303" s="85"/>
      <c r="BM303" s="85"/>
      <c r="BN303" s="85"/>
      <c r="BO303" s="85"/>
      <c r="BP303" s="85"/>
      <c r="BQ303" s="85"/>
      <c r="BR303" s="85"/>
      <c r="BS303" s="85"/>
      <c r="BT303" s="85"/>
      <c r="BU303" s="85"/>
      <c r="BV303" s="85"/>
      <c r="BW303" s="85"/>
    </row>
    <row r="304" spans="1:75" x14ac:dyDescent="0.25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85"/>
      <c r="AO304" s="85"/>
      <c r="AP304" s="85"/>
      <c r="AQ304" s="85"/>
      <c r="AR304" s="85"/>
      <c r="AS304" s="85"/>
      <c r="AT304" s="85"/>
      <c r="AU304" s="85"/>
      <c r="AV304" s="85"/>
      <c r="AW304" s="85"/>
      <c r="AX304" s="85"/>
      <c r="AY304" s="85"/>
      <c r="AZ304" s="85"/>
      <c r="BA304" s="85"/>
      <c r="BB304" s="85"/>
      <c r="BC304" s="85"/>
      <c r="BD304" s="85"/>
      <c r="BE304" s="85"/>
      <c r="BF304" s="85"/>
      <c r="BG304" s="85"/>
      <c r="BH304" s="85"/>
      <c r="BI304" s="85"/>
      <c r="BJ304" s="85"/>
      <c r="BK304" s="85"/>
      <c r="BL304" s="85"/>
      <c r="BM304" s="85"/>
      <c r="BN304" s="85"/>
      <c r="BO304" s="85"/>
      <c r="BP304" s="85"/>
      <c r="BQ304" s="85"/>
      <c r="BR304" s="85"/>
      <c r="BS304" s="85"/>
      <c r="BT304" s="85"/>
      <c r="BU304" s="85"/>
      <c r="BV304" s="85"/>
      <c r="BW304" s="85"/>
    </row>
    <row r="305" spans="1:75" x14ac:dyDescent="0.25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85"/>
      <c r="AP305" s="85"/>
      <c r="AQ305" s="85"/>
      <c r="AR305" s="85"/>
      <c r="AS305" s="85"/>
      <c r="AT305" s="85"/>
      <c r="AU305" s="85"/>
      <c r="AV305" s="85"/>
      <c r="AW305" s="85"/>
      <c r="AX305" s="85"/>
      <c r="AY305" s="85"/>
      <c r="AZ305" s="85"/>
      <c r="BA305" s="85"/>
      <c r="BB305" s="85"/>
      <c r="BC305" s="85"/>
      <c r="BD305" s="85"/>
      <c r="BE305" s="85"/>
      <c r="BF305" s="85"/>
      <c r="BG305" s="85"/>
      <c r="BH305" s="85"/>
      <c r="BI305" s="85"/>
      <c r="BJ305" s="85"/>
      <c r="BK305" s="85"/>
      <c r="BL305" s="85"/>
      <c r="BM305" s="85"/>
      <c r="BN305" s="85"/>
      <c r="BO305" s="85"/>
      <c r="BP305" s="85"/>
      <c r="BQ305" s="85"/>
      <c r="BR305" s="85"/>
      <c r="BS305" s="85"/>
      <c r="BT305" s="85"/>
      <c r="BU305" s="85"/>
      <c r="BV305" s="85"/>
      <c r="BW305" s="85"/>
    </row>
    <row r="306" spans="1:75" x14ac:dyDescent="0.25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85"/>
      <c r="AU306" s="85"/>
      <c r="AV306" s="85"/>
      <c r="AW306" s="85"/>
      <c r="AX306" s="85"/>
      <c r="AY306" s="85"/>
      <c r="AZ306" s="85"/>
      <c r="BA306" s="85"/>
      <c r="BB306" s="85"/>
      <c r="BC306" s="85"/>
      <c r="BD306" s="85"/>
      <c r="BE306" s="85"/>
      <c r="BF306" s="85"/>
      <c r="BG306" s="85"/>
      <c r="BH306" s="85"/>
      <c r="BI306" s="85"/>
      <c r="BJ306" s="85"/>
      <c r="BK306" s="85"/>
      <c r="BL306" s="85"/>
      <c r="BM306" s="85"/>
      <c r="BN306" s="85"/>
      <c r="BO306" s="85"/>
      <c r="BP306" s="85"/>
      <c r="BQ306" s="85"/>
      <c r="BR306" s="85"/>
      <c r="BS306" s="85"/>
      <c r="BT306" s="85"/>
      <c r="BU306" s="85"/>
      <c r="BV306" s="85"/>
      <c r="BW306" s="85"/>
    </row>
    <row r="307" spans="1:75" x14ac:dyDescent="0.25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  <c r="AV307" s="85"/>
      <c r="AW307" s="85"/>
      <c r="AX307" s="85"/>
      <c r="AY307" s="85"/>
      <c r="AZ307" s="85"/>
      <c r="BA307" s="85"/>
      <c r="BB307" s="85"/>
      <c r="BC307" s="85"/>
      <c r="BD307" s="85"/>
      <c r="BE307" s="85"/>
      <c r="BF307" s="85"/>
      <c r="BG307" s="85"/>
      <c r="BH307" s="85"/>
      <c r="BI307" s="85"/>
      <c r="BJ307" s="85"/>
      <c r="BK307" s="85"/>
      <c r="BL307" s="85"/>
      <c r="BM307" s="85"/>
      <c r="BN307" s="85"/>
      <c r="BO307" s="85"/>
      <c r="BP307" s="85"/>
      <c r="BQ307" s="85"/>
      <c r="BR307" s="85"/>
      <c r="BS307" s="85"/>
      <c r="BT307" s="85"/>
      <c r="BU307" s="85"/>
      <c r="BV307" s="85"/>
      <c r="BW307" s="85"/>
    </row>
    <row r="308" spans="1:75" x14ac:dyDescent="0.25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  <c r="AV308" s="85"/>
      <c r="AW308" s="85"/>
      <c r="AX308" s="85"/>
      <c r="AY308" s="85"/>
      <c r="AZ308" s="85"/>
      <c r="BA308" s="85"/>
      <c r="BB308" s="85"/>
      <c r="BC308" s="85"/>
      <c r="BD308" s="85"/>
      <c r="BE308" s="85"/>
      <c r="BF308" s="85"/>
      <c r="BG308" s="85"/>
      <c r="BH308" s="85"/>
      <c r="BI308" s="85"/>
      <c r="BJ308" s="85"/>
      <c r="BK308" s="85"/>
      <c r="BL308" s="85"/>
      <c r="BM308" s="85"/>
      <c r="BN308" s="85"/>
      <c r="BO308" s="85"/>
      <c r="BP308" s="85"/>
      <c r="BQ308" s="85"/>
      <c r="BR308" s="85"/>
      <c r="BS308" s="85"/>
      <c r="BT308" s="85"/>
      <c r="BU308" s="85"/>
      <c r="BV308" s="85"/>
      <c r="BW308" s="85"/>
    </row>
    <row r="309" spans="1:75" x14ac:dyDescent="0.25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85"/>
      <c r="AO309" s="85"/>
      <c r="AP309" s="85"/>
      <c r="AQ309" s="85"/>
      <c r="AR309" s="85"/>
      <c r="AS309" s="85"/>
      <c r="AT309" s="85"/>
      <c r="AU309" s="85"/>
      <c r="AV309" s="85"/>
      <c r="AW309" s="85"/>
      <c r="AX309" s="85"/>
      <c r="AY309" s="85"/>
      <c r="AZ309" s="85"/>
      <c r="BA309" s="85"/>
      <c r="BB309" s="85"/>
      <c r="BC309" s="85"/>
      <c r="BD309" s="85"/>
      <c r="BE309" s="85"/>
      <c r="BF309" s="85"/>
      <c r="BG309" s="85"/>
      <c r="BH309" s="85"/>
      <c r="BI309" s="85"/>
      <c r="BJ309" s="85"/>
      <c r="BK309" s="85"/>
      <c r="BL309" s="85"/>
      <c r="BM309" s="85"/>
      <c r="BN309" s="85"/>
      <c r="BO309" s="85"/>
      <c r="BP309" s="85"/>
      <c r="BQ309" s="85"/>
      <c r="BR309" s="85"/>
      <c r="BS309" s="85"/>
      <c r="BT309" s="85"/>
      <c r="BU309" s="85"/>
      <c r="BV309" s="85"/>
      <c r="BW309" s="85"/>
    </row>
    <row r="310" spans="1:75" x14ac:dyDescent="0.25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85"/>
      <c r="AO310" s="85"/>
      <c r="AP310" s="85"/>
      <c r="AQ310" s="85"/>
      <c r="AR310" s="85"/>
      <c r="AS310" s="85"/>
      <c r="AT310" s="85"/>
      <c r="AU310" s="85"/>
      <c r="AV310" s="85"/>
      <c r="AW310" s="85"/>
      <c r="AX310" s="85"/>
      <c r="AY310" s="85"/>
      <c r="AZ310" s="85"/>
      <c r="BA310" s="85"/>
      <c r="BB310" s="85"/>
      <c r="BC310" s="85"/>
      <c r="BD310" s="85"/>
      <c r="BE310" s="85"/>
      <c r="BF310" s="85"/>
      <c r="BG310" s="85"/>
      <c r="BH310" s="85"/>
      <c r="BI310" s="85"/>
      <c r="BJ310" s="85"/>
      <c r="BK310" s="85"/>
      <c r="BL310" s="85"/>
      <c r="BM310" s="85"/>
      <c r="BN310" s="85"/>
      <c r="BO310" s="85"/>
      <c r="BP310" s="85"/>
      <c r="BQ310" s="85"/>
      <c r="BR310" s="85"/>
      <c r="BS310" s="85"/>
      <c r="BT310" s="85"/>
      <c r="BU310" s="85"/>
      <c r="BV310" s="85"/>
      <c r="BW310" s="85"/>
    </row>
    <row r="311" spans="1:75" x14ac:dyDescent="0.25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  <c r="AA311" s="85"/>
      <c r="AB311" s="85"/>
      <c r="AC311" s="85"/>
      <c r="AD311" s="85"/>
      <c r="AE311" s="85"/>
      <c r="AF311" s="85"/>
      <c r="AG311" s="85"/>
      <c r="AH311" s="85"/>
      <c r="AI311" s="85"/>
      <c r="AJ311" s="85"/>
      <c r="AK311" s="85"/>
      <c r="AL311" s="85"/>
      <c r="AM311" s="85"/>
      <c r="AN311" s="85"/>
      <c r="AO311" s="85"/>
      <c r="AP311" s="85"/>
      <c r="AQ311" s="85"/>
      <c r="AR311" s="85"/>
      <c r="AS311" s="85"/>
      <c r="AT311" s="85"/>
      <c r="AU311" s="85"/>
      <c r="AV311" s="85"/>
      <c r="AW311" s="85"/>
      <c r="AX311" s="85"/>
      <c r="AY311" s="85"/>
      <c r="AZ311" s="85"/>
      <c r="BA311" s="85"/>
      <c r="BB311" s="85"/>
      <c r="BC311" s="85"/>
      <c r="BD311" s="85"/>
      <c r="BE311" s="85"/>
      <c r="BF311" s="85"/>
      <c r="BG311" s="85"/>
      <c r="BH311" s="85"/>
      <c r="BI311" s="85"/>
      <c r="BJ311" s="85"/>
      <c r="BK311" s="85"/>
      <c r="BL311" s="85"/>
      <c r="BM311" s="85"/>
      <c r="BN311" s="85"/>
      <c r="BO311" s="85"/>
      <c r="BP311" s="85"/>
      <c r="BQ311" s="85"/>
      <c r="BR311" s="85"/>
      <c r="BS311" s="85"/>
      <c r="BT311" s="85"/>
      <c r="BU311" s="85"/>
      <c r="BV311" s="85"/>
      <c r="BW311" s="85"/>
    </row>
    <row r="312" spans="1:75" x14ac:dyDescent="0.25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85"/>
      <c r="AO312" s="85"/>
      <c r="AP312" s="85"/>
      <c r="AQ312" s="85"/>
      <c r="AR312" s="85"/>
      <c r="AS312" s="85"/>
      <c r="AT312" s="85"/>
      <c r="AU312" s="85"/>
      <c r="AV312" s="85"/>
      <c r="AW312" s="85"/>
      <c r="AX312" s="85"/>
      <c r="AY312" s="85"/>
      <c r="AZ312" s="85"/>
      <c r="BA312" s="85"/>
      <c r="BB312" s="85"/>
      <c r="BC312" s="85"/>
      <c r="BD312" s="85"/>
      <c r="BE312" s="85"/>
      <c r="BF312" s="85"/>
      <c r="BG312" s="85"/>
      <c r="BH312" s="85"/>
      <c r="BI312" s="85"/>
      <c r="BJ312" s="85"/>
      <c r="BK312" s="85"/>
      <c r="BL312" s="85"/>
      <c r="BM312" s="85"/>
      <c r="BN312" s="85"/>
      <c r="BO312" s="85"/>
      <c r="BP312" s="85"/>
      <c r="BQ312" s="85"/>
      <c r="BR312" s="85"/>
      <c r="BS312" s="85"/>
      <c r="BT312" s="85"/>
      <c r="BU312" s="85"/>
      <c r="BV312" s="85"/>
      <c r="BW312" s="85"/>
    </row>
    <row r="313" spans="1:75" x14ac:dyDescent="0.25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  <c r="AN313" s="85"/>
      <c r="AO313" s="85"/>
      <c r="AP313" s="85"/>
      <c r="AQ313" s="85"/>
      <c r="AR313" s="85"/>
      <c r="AS313" s="85"/>
      <c r="AT313" s="85"/>
      <c r="AU313" s="85"/>
      <c r="AV313" s="85"/>
      <c r="AW313" s="85"/>
      <c r="AX313" s="85"/>
      <c r="AY313" s="85"/>
      <c r="AZ313" s="85"/>
      <c r="BA313" s="85"/>
      <c r="BB313" s="85"/>
      <c r="BC313" s="85"/>
      <c r="BD313" s="85"/>
      <c r="BE313" s="85"/>
      <c r="BF313" s="85"/>
      <c r="BG313" s="85"/>
      <c r="BH313" s="85"/>
      <c r="BI313" s="85"/>
      <c r="BJ313" s="85"/>
      <c r="BK313" s="85"/>
      <c r="BL313" s="85"/>
      <c r="BM313" s="85"/>
      <c r="BN313" s="85"/>
      <c r="BO313" s="85"/>
      <c r="BP313" s="85"/>
      <c r="BQ313" s="85"/>
      <c r="BR313" s="85"/>
      <c r="BS313" s="85"/>
      <c r="BT313" s="85"/>
      <c r="BU313" s="85"/>
      <c r="BV313" s="85"/>
      <c r="BW313" s="85"/>
    </row>
    <row r="314" spans="1:75" x14ac:dyDescent="0.25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  <c r="AN314" s="85"/>
      <c r="AO314" s="85"/>
      <c r="AP314" s="85"/>
      <c r="AQ314" s="85"/>
      <c r="AR314" s="85"/>
      <c r="AS314" s="85"/>
      <c r="AT314" s="85"/>
      <c r="AU314" s="85"/>
      <c r="AV314" s="85"/>
      <c r="AW314" s="85"/>
      <c r="AX314" s="85"/>
      <c r="AY314" s="85"/>
      <c r="AZ314" s="85"/>
      <c r="BA314" s="85"/>
      <c r="BB314" s="85"/>
      <c r="BC314" s="85"/>
      <c r="BD314" s="85"/>
      <c r="BE314" s="85"/>
      <c r="BF314" s="85"/>
      <c r="BG314" s="85"/>
      <c r="BH314" s="85"/>
      <c r="BI314" s="85"/>
      <c r="BJ314" s="85"/>
      <c r="BK314" s="85"/>
      <c r="BL314" s="85"/>
      <c r="BM314" s="85"/>
      <c r="BN314" s="85"/>
      <c r="BO314" s="85"/>
      <c r="BP314" s="85"/>
      <c r="BQ314" s="85"/>
      <c r="BR314" s="85"/>
      <c r="BS314" s="85"/>
      <c r="BT314" s="85"/>
      <c r="BU314" s="85"/>
      <c r="BV314" s="85"/>
      <c r="BW314" s="85"/>
    </row>
    <row r="315" spans="1:75" x14ac:dyDescent="0.25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85"/>
      <c r="BG315" s="85"/>
      <c r="BH315" s="85"/>
      <c r="BI315" s="85"/>
      <c r="BJ315" s="85"/>
      <c r="BK315" s="85"/>
      <c r="BL315" s="85"/>
      <c r="BM315" s="85"/>
      <c r="BN315" s="85"/>
      <c r="BO315" s="85"/>
      <c r="BP315" s="85"/>
      <c r="BQ315" s="85"/>
      <c r="BR315" s="85"/>
      <c r="BS315" s="85"/>
      <c r="BT315" s="85"/>
      <c r="BU315" s="85"/>
      <c r="BV315" s="85"/>
      <c r="BW315" s="85"/>
    </row>
    <row r="316" spans="1:75" x14ac:dyDescent="0.25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  <c r="BT316" s="85"/>
      <c r="BU316" s="85"/>
      <c r="BV316" s="85"/>
      <c r="BW316" s="85"/>
    </row>
    <row r="317" spans="1:75" x14ac:dyDescent="0.25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  <c r="AN317" s="85"/>
      <c r="AO317" s="85"/>
      <c r="AP317" s="85"/>
      <c r="AQ317" s="85"/>
      <c r="AR317" s="85"/>
      <c r="AS317" s="85"/>
      <c r="AT317" s="85"/>
      <c r="AU317" s="85"/>
      <c r="AV317" s="85"/>
      <c r="AW317" s="85"/>
      <c r="AX317" s="85"/>
      <c r="AY317" s="85"/>
      <c r="AZ317" s="85"/>
      <c r="BA317" s="85"/>
      <c r="BB317" s="85"/>
      <c r="BC317" s="85"/>
      <c r="BD317" s="85"/>
      <c r="BE317" s="85"/>
      <c r="BF317" s="85"/>
      <c r="BG317" s="85"/>
      <c r="BH317" s="85"/>
      <c r="BI317" s="85"/>
      <c r="BJ317" s="85"/>
      <c r="BK317" s="85"/>
      <c r="BL317" s="85"/>
      <c r="BM317" s="85"/>
      <c r="BN317" s="85"/>
      <c r="BO317" s="85"/>
      <c r="BP317" s="85"/>
      <c r="BQ317" s="85"/>
      <c r="BR317" s="85"/>
      <c r="BS317" s="85"/>
      <c r="BT317" s="85"/>
      <c r="BU317" s="85"/>
      <c r="BV317" s="85"/>
      <c r="BW317" s="85"/>
    </row>
    <row r="318" spans="1:75" x14ac:dyDescent="0.25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  <c r="AN318" s="85"/>
      <c r="AO318" s="85"/>
      <c r="AP318" s="85"/>
      <c r="AQ318" s="85"/>
      <c r="AR318" s="85"/>
      <c r="AS318" s="85"/>
      <c r="AT318" s="85"/>
      <c r="AU318" s="85"/>
      <c r="AV318" s="85"/>
      <c r="AW318" s="85"/>
      <c r="AX318" s="85"/>
      <c r="AY318" s="85"/>
      <c r="AZ318" s="85"/>
      <c r="BA318" s="85"/>
      <c r="BB318" s="85"/>
      <c r="BC318" s="85"/>
      <c r="BD318" s="85"/>
      <c r="BE318" s="85"/>
      <c r="BF318" s="85"/>
      <c r="BG318" s="85"/>
      <c r="BH318" s="85"/>
      <c r="BI318" s="85"/>
      <c r="BJ318" s="85"/>
      <c r="BK318" s="85"/>
      <c r="BL318" s="85"/>
      <c r="BM318" s="85"/>
      <c r="BN318" s="85"/>
      <c r="BO318" s="85"/>
      <c r="BP318" s="85"/>
      <c r="BQ318" s="85"/>
      <c r="BR318" s="85"/>
      <c r="BS318" s="85"/>
      <c r="BT318" s="85"/>
      <c r="BU318" s="85"/>
      <c r="BV318" s="85"/>
      <c r="BW318" s="85"/>
    </row>
    <row r="319" spans="1:75" x14ac:dyDescent="0.25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  <c r="AN319" s="85"/>
      <c r="AO319" s="85"/>
      <c r="AP319" s="85"/>
      <c r="AQ319" s="85"/>
      <c r="AR319" s="85"/>
      <c r="AS319" s="85"/>
      <c r="AT319" s="85"/>
      <c r="AU319" s="85"/>
      <c r="AV319" s="85"/>
      <c r="AW319" s="85"/>
      <c r="AX319" s="85"/>
      <c r="AY319" s="85"/>
      <c r="AZ319" s="85"/>
      <c r="BA319" s="85"/>
      <c r="BB319" s="85"/>
      <c r="BC319" s="85"/>
      <c r="BD319" s="85"/>
      <c r="BE319" s="85"/>
      <c r="BF319" s="85"/>
      <c r="BG319" s="85"/>
      <c r="BH319" s="85"/>
      <c r="BI319" s="85"/>
      <c r="BJ319" s="85"/>
      <c r="BK319" s="85"/>
      <c r="BL319" s="85"/>
      <c r="BM319" s="85"/>
      <c r="BN319" s="85"/>
      <c r="BO319" s="85"/>
      <c r="BP319" s="85"/>
      <c r="BQ319" s="85"/>
      <c r="BR319" s="85"/>
      <c r="BS319" s="85"/>
      <c r="BT319" s="85"/>
      <c r="BU319" s="85"/>
      <c r="BV319" s="85"/>
      <c r="BW319" s="85"/>
    </row>
    <row r="320" spans="1:75" x14ac:dyDescent="0.25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  <c r="AN320" s="85"/>
      <c r="AO320" s="85"/>
      <c r="AP320" s="85"/>
      <c r="AQ320" s="85"/>
      <c r="AR320" s="85"/>
      <c r="AS320" s="85"/>
      <c r="AT320" s="85"/>
      <c r="AU320" s="85"/>
      <c r="AV320" s="85"/>
      <c r="AW320" s="85"/>
      <c r="AX320" s="85"/>
      <c r="AY320" s="85"/>
      <c r="AZ320" s="85"/>
      <c r="BA320" s="85"/>
      <c r="BB320" s="85"/>
      <c r="BC320" s="85"/>
      <c r="BD320" s="85"/>
      <c r="BE320" s="85"/>
      <c r="BF320" s="85"/>
      <c r="BG320" s="85"/>
      <c r="BH320" s="85"/>
      <c r="BI320" s="85"/>
      <c r="BJ320" s="85"/>
      <c r="BK320" s="85"/>
      <c r="BL320" s="85"/>
      <c r="BM320" s="85"/>
      <c r="BN320" s="85"/>
      <c r="BO320" s="85"/>
      <c r="BP320" s="85"/>
      <c r="BQ320" s="85"/>
      <c r="BR320" s="85"/>
      <c r="BS320" s="85"/>
      <c r="BT320" s="85"/>
      <c r="BU320" s="85"/>
      <c r="BV320" s="85"/>
      <c r="BW320" s="85"/>
    </row>
    <row r="321" spans="1:75" x14ac:dyDescent="0.25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  <c r="AN321" s="85"/>
      <c r="AO321" s="85"/>
      <c r="AP321" s="85"/>
      <c r="AQ321" s="85"/>
      <c r="AR321" s="85"/>
      <c r="AS321" s="85"/>
      <c r="AT321" s="85"/>
      <c r="AU321" s="85"/>
      <c r="AV321" s="85"/>
      <c r="AW321" s="85"/>
      <c r="AX321" s="85"/>
      <c r="AY321" s="85"/>
      <c r="AZ321" s="85"/>
      <c r="BA321" s="85"/>
      <c r="BB321" s="85"/>
      <c r="BC321" s="85"/>
      <c r="BD321" s="85"/>
      <c r="BE321" s="85"/>
      <c r="BF321" s="85"/>
      <c r="BG321" s="85"/>
      <c r="BH321" s="85"/>
      <c r="BI321" s="85"/>
      <c r="BJ321" s="85"/>
      <c r="BK321" s="85"/>
      <c r="BL321" s="85"/>
      <c r="BM321" s="85"/>
      <c r="BN321" s="85"/>
      <c r="BO321" s="85"/>
      <c r="BP321" s="85"/>
      <c r="BQ321" s="85"/>
      <c r="BR321" s="85"/>
      <c r="BS321" s="85"/>
      <c r="BT321" s="85"/>
      <c r="BU321" s="85"/>
      <c r="BV321" s="85"/>
      <c r="BW321" s="85"/>
    </row>
    <row r="322" spans="1:75" x14ac:dyDescent="0.25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85"/>
      <c r="BG322" s="85"/>
      <c r="BH322" s="85"/>
      <c r="BI322" s="85"/>
      <c r="BJ322" s="85"/>
      <c r="BK322" s="85"/>
      <c r="BL322" s="85"/>
      <c r="BM322" s="85"/>
      <c r="BN322" s="85"/>
      <c r="BO322" s="85"/>
      <c r="BP322" s="85"/>
      <c r="BQ322" s="85"/>
      <c r="BR322" s="85"/>
      <c r="BS322" s="85"/>
      <c r="BT322" s="85"/>
      <c r="BU322" s="85"/>
      <c r="BV322" s="85"/>
      <c r="BW322" s="85"/>
    </row>
    <row r="323" spans="1:75" x14ac:dyDescent="0.25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</row>
    <row r="324" spans="1:75" x14ac:dyDescent="0.25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  <c r="BE324" s="85"/>
      <c r="BF324" s="85"/>
      <c r="BG324" s="85"/>
      <c r="BH324" s="85"/>
      <c r="BI324" s="85"/>
      <c r="BJ324" s="85"/>
      <c r="BK324" s="85"/>
      <c r="BL324" s="85"/>
      <c r="BM324" s="85"/>
      <c r="BN324" s="85"/>
      <c r="BO324" s="85"/>
      <c r="BP324" s="85"/>
      <c r="BQ324" s="85"/>
      <c r="BR324" s="85"/>
      <c r="BS324" s="85"/>
      <c r="BT324" s="85"/>
      <c r="BU324" s="85"/>
      <c r="BV324" s="85"/>
      <c r="BW324" s="85"/>
    </row>
    <row r="325" spans="1:75" x14ac:dyDescent="0.25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85"/>
      <c r="AV325" s="85"/>
      <c r="AW325" s="85"/>
      <c r="AX325" s="85"/>
      <c r="AY325" s="85"/>
      <c r="AZ325" s="85"/>
      <c r="BA325" s="85"/>
      <c r="BB325" s="85"/>
      <c r="BC325" s="85"/>
      <c r="BD325" s="85"/>
      <c r="BE325" s="85"/>
      <c r="BF325" s="85"/>
      <c r="BG325" s="85"/>
      <c r="BH325" s="85"/>
      <c r="BI325" s="85"/>
      <c r="BJ325" s="85"/>
      <c r="BK325" s="85"/>
      <c r="BL325" s="85"/>
      <c r="BM325" s="85"/>
      <c r="BN325" s="85"/>
      <c r="BO325" s="85"/>
      <c r="BP325" s="85"/>
      <c r="BQ325" s="85"/>
      <c r="BR325" s="85"/>
      <c r="BS325" s="85"/>
      <c r="BT325" s="85"/>
      <c r="BU325" s="85"/>
      <c r="BV325" s="85"/>
      <c r="BW325" s="85"/>
    </row>
    <row r="326" spans="1:75" x14ac:dyDescent="0.25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  <c r="AN326" s="85"/>
      <c r="AO326" s="85"/>
      <c r="AP326" s="85"/>
      <c r="AQ326" s="85"/>
      <c r="AR326" s="85"/>
      <c r="AS326" s="85"/>
      <c r="AT326" s="85"/>
      <c r="AU326" s="85"/>
      <c r="AV326" s="85"/>
      <c r="AW326" s="85"/>
      <c r="AX326" s="85"/>
      <c r="AY326" s="85"/>
      <c r="AZ326" s="85"/>
      <c r="BA326" s="85"/>
      <c r="BB326" s="85"/>
      <c r="BC326" s="85"/>
      <c r="BD326" s="85"/>
      <c r="BE326" s="85"/>
      <c r="BF326" s="85"/>
      <c r="BG326" s="85"/>
      <c r="BH326" s="85"/>
      <c r="BI326" s="85"/>
      <c r="BJ326" s="85"/>
      <c r="BK326" s="85"/>
      <c r="BL326" s="85"/>
      <c r="BM326" s="85"/>
      <c r="BN326" s="85"/>
      <c r="BO326" s="85"/>
      <c r="BP326" s="85"/>
      <c r="BQ326" s="85"/>
      <c r="BR326" s="85"/>
      <c r="BS326" s="85"/>
      <c r="BT326" s="85"/>
      <c r="BU326" s="85"/>
      <c r="BV326" s="85"/>
      <c r="BW326" s="85"/>
    </row>
    <row r="327" spans="1:75" x14ac:dyDescent="0.25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  <c r="AN327" s="85"/>
      <c r="AO327" s="85"/>
      <c r="AP327" s="85"/>
      <c r="AQ327" s="85"/>
      <c r="AR327" s="85"/>
      <c r="AS327" s="85"/>
      <c r="AT327" s="85"/>
      <c r="AU327" s="85"/>
      <c r="AV327" s="85"/>
      <c r="AW327" s="85"/>
      <c r="AX327" s="85"/>
      <c r="AY327" s="85"/>
      <c r="AZ327" s="85"/>
      <c r="BA327" s="85"/>
      <c r="BB327" s="85"/>
      <c r="BC327" s="85"/>
      <c r="BD327" s="85"/>
      <c r="BE327" s="85"/>
      <c r="BF327" s="85"/>
      <c r="BG327" s="85"/>
      <c r="BH327" s="85"/>
      <c r="BI327" s="85"/>
      <c r="BJ327" s="85"/>
      <c r="BK327" s="85"/>
      <c r="BL327" s="85"/>
      <c r="BM327" s="85"/>
      <c r="BN327" s="85"/>
      <c r="BO327" s="85"/>
      <c r="BP327" s="85"/>
      <c r="BQ327" s="85"/>
      <c r="BR327" s="85"/>
      <c r="BS327" s="85"/>
      <c r="BT327" s="85"/>
      <c r="BU327" s="85"/>
      <c r="BV327" s="85"/>
      <c r="BW327" s="85"/>
    </row>
    <row r="328" spans="1:75" x14ac:dyDescent="0.25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  <c r="AN328" s="85"/>
      <c r="AO328" s="85"/>
      <c r="AP328" s="85"/>
      <c r="AQ328" s="85"/>
      <c r="AR328" s="85"/>
      <c r="AS328" s="85"/>
      <c r="AT328" s="85"/>
      <c r="AU328" s="85"/>
      <c r="AV328" s="85"/>
      <c r="AW328" s="85"/>
      <c r="AX328" s="85"/>
      <c r="AY328" s="85"/>
      <c r="AZ328" s="85"/>
      <c r="BA328" s="85"/>
      <c r="BB328" s="85"/>
      <c r="BC328" s="85"/>
      <c r="BD328" s="85"/>
      <c r="BE328" s="85"/>
      <c r="BF328" s="85"/>
      <c r="BG328" s="85"/>
      <c r="BH328" s="85"/>
      <c r="BI328" s="85"/>
      <c r="BJ328" s="85"/>
      <c r="BK328" s="85"/>
      <c r="BL328" s="85"/>
      <c r="BM328" s="85"/>
      <c r="BN328" s="85"/>
      <c r="BO328" s="85"/>
      <c r="BP328" s="85"/>
      <c r="BQ328" s="85"/>
      <c r="BR328" s="85"/>
      <c r="BS328" s="85"/>
      <c r="BT328" s="85"/>
      <c r="BU328" s="85"/>
      <c r="BV328" s="85"/>
      <c r="BW328" s="85"/>
    </row>
    <row r="329" spans="1:75" x14ac:dyDescent="0.25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</row>
    <row r="330" spans="1:75" x14ac:dyDescent="0.25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85"/>
      <c r="BG330" s="85"/>
      <c r="BH330" s="85"/>
      <c r="BI330" s="85"/>
      <c r="BJ330" s="85"/>
      <c r="BK330" s="85"/>
      <c r="BL330" s="85"/>
      <c r="BM330" s="85"/>
      <c r="BN330" s="85"/>
      <c r="BO330" s="85"/>
      <c r="BP330" s="85"/>
      <c r="BQ330" s="85"/>
      <c r="BR330" s="85"/>
      <c r="BS330" s="85"/>
      <c r="BT330" s="85"/>
      <c r="BU330" s="85"/>
      <c r="BV330" s="85"/>
      <c r="BW330" s="85"/>
    </row>
    <row r="331" spans="1:75" x14ac:dyDescent="0.25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  <c r="AN331" s="85"/>
      <c r="AO331" s="85"/>
      <c r="AP331" s="85"/>
      <c r="AQ331" s="85"/>
      <c r="AR331" s="85"/>
      <c r="AS331" s="85"/>
      <c r="AT331" s="85"/>
      <c r="AU331" s="85"/>
      <c r="AV331" s="85"/>
      <c r="AW331" s="85"/>
      <c r="AX331" s="85"/>
      <c r="AY331" s="85"/>
      <c r="AZ331" s="85"/>
      <c r="BA331" s="85"/>
      <c r="BB331" s="85"/>
      <c r="BC331" s="85"/>
      <c r="BD331" s="85"/>
      <c r="BE331" s="85"/>
      <c r="BF331" s="85"/>
      <c r="BG331" s="85"/>
      <c r="BH331" s="85"/>
      <c r="BI331" s="85"/>
      <c r="BJ331" s="85"/>
      <c r="BK331" s="85"/>
      <c r="BL331" s="85"/>
      <c r="BM331" s="85"/>
      <c r="BN331" s="85"/>
      <c r="BO331" s="85"/>
      <c r="BP331" s="85"/>
      <c r="BQ331" s="85"/>
      <c r="BR331" s="85"/>
      <c r="BS331" s="85"/>
      <c r="BT331" s="85"/>
      <c r="BU331" s="85"/>
      <c r="BV331" s="85"/>
      <c r="BW331" s="85"/>
    </row>
    <row r="332" spans="1:75" x14ac:dyDescent="0.25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  <c r="AN332" s="85"/>
      <c r="AO332" s="85"/>
      <c r="AP332" s="85"/>
      <c r="AQ332" s="85"/>
      <c r="AR332" s="85"/>
      <c r="AS332" s="85"/>
      <c r="AT332" s="85"/>
      <c r="AU332" s="85"/>
      <c r="AV332" s="85"/>
      <c r="AW332" s="85"/>
      <c r="AX332" s="85"/>
      <c r="AY332" s="85"/>
      <c r="AZ332" s="85"/>
      <c r="BA332" s="85"/>
      <c r="BB332" s="85"/>
      <c r="BC332" s="85"/>
      <c r="BD332" s="85"/>
      <c r="BE332" s="85"/>
      <c r="BF332" s="85"/>
      <c r="BG332" s="85"/>
      <c r="BH332" s="85"/>
      <c r="BI332" s="85"/>
      <c r="BJ332" s="85"/>
      <c r="BK332" s="85"/>
      <c r="BL332" s="85"/>
      <c r="BM332" s="85"/>
      <c r="BN332" s="85"/>
      <c r="BO332" s="85"/>
      <c r="BP332" s="85"/>
      <c r="BQ332" s="85"/>
      <c r="BR332" s="85"/>
      <c r="BS332" s="85"/>
      <c r="BT332" s="85"/>
      <c r="BU332" s="85"/>
      <c r="BV332" s="85"/>
      <c r="BW332" s="85"/>
    </row>
    <row r="333" spans="1:75" x14ac:dyDescent="0.25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  <c r="BE333" s="85"/>
      <c r="BF333" s="85"/>
      <c r="BG333" s="85"/>
      <c r="BH333" s="85"/>
      <c r="BI333" s="85"/>
      <c r="BJ333" s="85"/>
      <c r="BK333" s="85"/>
      <c r="BL333" s="85"/>
      <c r="BM333" s="85"/>
      <c r="BN333" s="85"/>
      <c r="BO333" s="85"/>
      <c r="BP333" s="85"/>
      <c r="BQ333" s="85"/>
      <c r="BR333" s="85"/>
      <c r="BS333" s="85"/>
      <c r="BT333" s="85"/>
      <c r="BU333" s="85"/>
      <c r="BV333" s="85"/>
      <c r="BW333" s="85"/>
    </row>
    <row r="334" spans="1:75" x14ac:dyDescent="0.25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  <c r="AN334" s="85"/>
      <c r="AO334" s="85"/>
      <c r="AP334" s="85"/>
      <c r="AQ334" s="85"/>
      <c r="AR334" s="85"/>
      <c r="AS334" s="85"/>
      <c r="AT334" s="85"/>
      <c r="AU334" s="85"/>
      <c r="AV334" s="85"/>
      <c r="AW334" s="85"/>
      <c r="AX334" s="85"/>
      <c r="AY334" s="85"/>
      <c r="AZ334" s="85"/>
      <c r="BA334" s="85"/>
      <c r="BB334" s="85"/>
      <c r="BC334" s="85"/>
      <c r="BD334" s="85"/>
      <c r="BE334" s="85"/>
      <c r="BF334" s="85"/>
      <c r="BG334" s="85"/>
      <c r="BH334" s="85"/>
      <c r="BI334" s="85"/>
      <c r="BJ334" s="85"/>
      <c r="BK334" s="85"/>
      <c r="BL334" s="85"/>
      <c r="BM334" s="85"/>
      <c r="BN334" s="85"/>
      <c r="BO334" s="85"/>
      <c r="BP334" s="85"/>
      <c r="BQ334" s="85"/>
      <c r="BR334" s="85"/>
      <c r="BS334" s="85"/>
      <c r="BT334" s="85"/>
      <c r="BU334" s="85"/>
      <c r="BV334" s="85"/>
      <c r="BW334" s="85"/>
    </row>
    <row r="335" spans="1:75" x14ac:dyDescent="0.25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  <c r="AN335" s="85"/>
      <c r="AO335" s="85"/>
      <c r="AP335" s="85"/>
      <c r="AQ335" s="85"/>
      <c r="AR335" s="85"/>
      <c r="AS335" s="85"/>
      <c r="AT335" s="85"/>
      <c r="AU335" s="85"/>
      <c r="AV335" s="85"/>
      <c r="AW335" s="85"/>
      <c r="AX335" s="85"/>
      <c r="AY335" s="85"/>
      <c r="AZ335" s="85"/>
      <c r="BA335" s="85"/>
      <c r="BB335" s="85"/>
      <c r="BC335" s="85"/>
      <c r="BD335" s="85"/>
      <c r="BE335" s="85"/>
      <c r="BF335" s="85"/>
      <c r="BG335" s="85"/>
      <c r="BH335" s="85"/>
      <c r="BI335" s="85"/>
      <c r="BJ335" s="85"/>
      <c r="BK335" s="85"/>
      <c r="BL335" s="85"/>
      <c r="BM335" s="85"/>
      <c r="BN335" s="85"/>
      <c r="BO335" s="85"/>
      <c r="BP335" s="85"/>
      <c r="BQ335" s="85"/>
      <c r="BR335" s="85"/>
      <c r="BS335" s="85"/>
      <c r="BT335" s="85"/>
      <c r="BU335" s="85"/>
      <c r="BV335" s="85"/>
      <c r="BW335" s="85"/>
    </row>
    <row r="336" spans="1:75" x14ac:dyDescent="0.25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  <c r="AN336" s="85"/>
      <c r="AO336" s="85"/>
      <c r="AP336" s="85"/>
      <c r="AQ336" s="85"/>
      <c r="AR336" s="85"/>
      <c r="AS336" s="85"/>
      <c r="AT336" s="85"/>
      <c r="AU336" s="85"/>
      <c r="AV336" s="85"/>
      <c r="AW336" s="85"/>
      <c r="AX336" s="85"/>
      <c r="AY336" s="85"/>
      <c r="AZ336" s="85"/>
      <c r="BA336" s="85"/>
      <c r="BB336" s="85"/>
      <c r="BC336" s="85"/>
      <c r="BD336" s="85"/>
      <c r="BE336" s="85"/>
      <c r="BF336" s="85"/>
      <c r="BG336" s="85"/>
      <c r="BH336" s="85"/>
      <c r="BI336" s="85"/>
      <c r="BJ336" s="85"/>
      <c r="BK336" s="85"/>
      <c r="BL336" s="85"/>
      <c r="BM336" s="85"/>
      <c r="BN336" s="85"/>
      <c r="BO336" s="85"/>
      <c r="BP336" s="85"/>
      <c r="BQ336" s="85"/>
      <c r="BR336" s="85"/>
      <c r="BS336" s="85"/>
      <c r="BT336" s="85"/>
      <c r="BU336" s="85"/>
      <c r="BV336" s="85"/>
      <c r="BW336" s="85"/>
    </row>
    <row r="337" spans="1:75" x14ac:dyDescent="0.25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  <c r="AN337" s="85"/>
      <c r="AO337" s="85"/>
      <c r="AP337" s="85"/>
      <c r="AQ337" s="85"/>
      <c r="AR337" s="85"/>
      <c r="AS337" s="85"/>
      <c r="AT337" s="85"/>
      <c r="AU337" s="85"/>
      <c r="AV337" s="85"/>
      <c r="AW337" s="85"/>
      <c r="AX337" s="85"/>
      <c r="AY337" s="85"/>
      <c r="AZ337" s="85"/>
      <c r="BA337" s="85"/>
      <c r="BB337" s="85"/>
      <c r="BC337" s="85"/>
      <c r="BD337" s="85"/>
      <c r="BE337" s="85"/>
      <c r="BF337" s="85"/>
      <c r="BG337" s="85"/>
      <c r="BH337" s="85"/>
      <c r="BI337" s="85"/>
      <c r="BJ337" s="85"/>
      <c r="BK337" s="85"/>
      <c r="BL337" s="85"/>
      <c r="BM337" s="85"/>
      <c r="BN337" s="85"/>
      <c r="BO337" s="85"/>
      <c r="BP337" s="85"/>
      <c r="BQ337" s="85"/>
      <c r="BR337" s="85"/>
      <c r="BS337" s="85"/>
      <c r="BT337" s="85"/>
      <c r="BU337" s="85"/>
      <c r="BV337" s="85"/>
      <c r="BW337" s="85"/>
    </row>
    <row r="338" spans="1:75" x14ac:dyDescent="0.25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  <c r="AN338" s="85"/>
      <c r="AO338" s="85"/>
      <c r="AP338" s="85"/>
      <c r="AQ338" s="85"/>
      <c r="AR338" s="85"/>
      <c r="AS338" s="85"/>
      <c r="AT338" s="85"/>
      <c r="AU338" s="85"/>
      <c r="AV338" s="85"/>
      <c r="AW338" s="85"/>
      <c r="AX338" s="85"/>
      <c r="AY338" s="85"/>
      <c r="AZ338" s="85"/>
      <c r="BA338" s="85"/>
      <c r="BB338" s="85"/>
      <c r="BC338" s="85"/>
      <c r="BD338" s="85"/>
      <c r="BE338" s="85"/>
      <c r="BF338" s="85"/>
      <c r="BG338" s="85"/>
      <c r="BH338" s="85"/>
      <c r="BI338" s="85"/>
      <c r="BJ338" s="85"/>
      <c r="BK338" s="85"/>
      <c r="BL338" s="85"/>
      <c r="BM338" s="85"/>
      <c r="BN338" s="85"/>
      <c r="BO338" s="85"/>
      <c r="BP338" s="85"/>
      <c r="BQ338" s="85"/>
      <c r="BR338" s="85"/>
      <c r="BS338" s="85"/>
      <c r="BT338" s="85"/>
      <c r="BU338" s="85"/>
      <c r="BV338" s="85"/>
      <c r="BW338" s="85"/>
    </row>
    <row r="339" spans="1:75" x14ac:dyDescent="0.25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  <c r="AN339" s="85"/>
      <c r="AO339" s="85"/>
      <c r="AP339" s="85"/>
      <c r="AQ339" s="85"/>
      <c r="AR339" s="85"/>
      <c r="AS339" s="85"/>
      <c r="AT339" s="85"/>
      <c r="AU339" s="85"/>
      <c r="AV339" s="85"/>
      <c r="AW339" s="85"/>
      <c r="AX339" s="85"/>
      <c r="AY339" s="85"/>
      <c r="AZ339" s="85"/>
      <c r="BA339" s="85"/>
      <c r="BB339" s="85"/>
      <c r="BC339" s="85"/>
      <c r="BD339" s="85"/>
      <c r="BE339" s="85"/>
      <c r="BF339" s="85"/>
      <c r="BG339" s="85"/>
      <c r="BH339" s="85"/>
      <c r="BI339" s="85"/>
      <c r="BJ339" s="85"/>
      <c r="BK339" s="85"/>
      <c r="BL339" s="85"/>
      <c r="BM339" s="85"/>
      <c r="BN339" s="85"/>
      <c r="BO339" s="85"/>
      <c r="BP339" s="85"/>
      <c r="BQ339" s="85"/>
      <c r="BR339" s="85"/>
      <c r="BS339" s="85"/>
      <c r="BT339" s="85"/>
      <c r="BU339" s="85"/>
      <c r="BV339" s="85"/>
      <c r="BW339" s="85"/>
    </row>
    <row r="340" spans="1:75" x14ac:dyDescent="0.25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  <c r="AN340" s="85"/>
      <c r="AO340" s="85"/>
      <c r="AP340" s="85"/>
      <c r="AQ340" s="85"/>
      <c r="AR340" s="85"/>
      <c r="AS340" s="85"/>
      <c r="AT340" s="85"/>
      <c r="AU340" s="85"/>
      <c r="AV340" s="85"/>
      <c r="AW340" s="85"/>
      <c r="AX340" s="85"/>
      <c r="AY340" s="85"/>
      <c r="AZ340" s="85"/>
      <c r="BA340" s="85"/>
      <c r="BB340" s="85"/>
      <c r="BC340" s="85"/>
      <c r="BD340" s="85"/>
      <c r="BE340" s="85"/>
      <c r="BF340" s="85"/>
      <c r="BG340" s="85"/>
      <c r="BH340" s="85"/>
      <c r="BI340" s="85"/>
      <c r="BJ340" s="85"/>
      <c r="BK340" s="85"/>
      <c r="BL340" s="85"/>
      <c r="BM340" s="85"/>
      <c r="BN340" s="85"/>
      <c r="BO340" s="85"/>
      <c r="BP340" s="85"/>
      <c r="BQ340" s="85"/>
      <c r="BR340" s="85"/>
      <c r="BS340" s="85"/>
      <c r="BT340" s="85"/>
      <c r="BU340" s="85"/>
      <c r="BV340" s="85"/>
      <c r="BW340" s="85"/>
    </row>
    <row r="341" spans="1:75" x14ac:dyDescent="0.25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85"/>
      <c r="AP341" s="85"/>
      <c r="AQ341" s="85"/>
      <c r="AR341" s="85"/>
      <c r="AS341" s="85"/>
      <c r="AT341" s="85"/>
      <c r="AU341" s="85"/>
      <c r="AV341" s="85"/>
      <c r="AW341" s="85"/>
      <c r="AX341" s="85"/>
      <c r="AY341" s="85"/>
      <c r="AZ341" s="85"/>
      <c r="BA341" s="85"/>
      <c r="BB341" s="85"/>
      <c r="BC341" s="85"/>
      <c r="BD341" s="85"/>
      <c r="BE341" s="85"/>
      <c r="BF341" s="85"/>
      <c r="BG341" s="85"/>
      <c r="BH341" s="85"/>
      <c r="BI341" s="85"/>
      <c r="BJ341" s="85"/>
      <c r="BK341" s="85"/>
      <c r="BL341" s="85"/>
      <c r="BM341" s="85"/>
      <c r="BN341" s="85"/>
      <c r="BO341" s="85"/>
      <c r="BP341" s="85"/>
      <c r="BQ341" s="85"/>
      <c r="BR341" s="85"/>
      <c r="BS341" s="85"/>
      <c r="BT341" s="85"/>
      <c r="BU341" s="85"/>
      <c r="BV341" s="85"/>
      <c r="BW341" s="85"/>
    </row>
    <row r="342" spans="1:75" x14ac:dyDescent="0.25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  <c r="AN342" s="85"/>
      <c r="AO342" s="85"/>
      <c r="AP342" s="85"/>
      <c r="AQ342" s="85"/>
      <c r="AR342" s="85"/>
      <c r="AS342" s="85"/>
      <c r="AT342" s="85"/>
      <c r="AU342" s="85"/>
      <c r="AV342" s="85"/>
      <c r="AW342" s="85"/>
      <c r="AX342" s="85"/>
      <c r="AY342" s="85"/>
      <c r="AZ342" s="85"/>
      <c r="BA342" s="85"/>
      <c r="BB342" s="85"/>
      <c r="BC342" s="85"/>
      <c r="BD342" s="85"/>
      <c r="BE342" s="85"/>
      <c r="BF342" s="85"/>
      <c r="BG342" s="85"/>
      <c r="BH342" s="85"/>
      <c r="BI342" s="85"/>
      <c r="BJ342" s="85"/>
      <c r="BK342" s="85"/>
      <c r="BL342" s="85"/>
      <c r="BM342" s="85"/>
      <c r="BN342" s="85"/>
      <c r="BO342" s="85"/>
      <c r="BP342" s="85"/>
      <c r="BQ342" s="85"/>
      <c r="BR342" s="85"/>
      <c r="BS342" s="85"/>
      <c r="BT342" s="85"/>
      <c r="BU342" s="85"/>
      <c r="BV342" s="85"/>
      <c r="BW342" s="85"/>
    </row>
    <row r="343" spans="1:75" x14ac:dyDescent="0.25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  <c r="AN343" s="85"/>
      <c r="AO343" s="85"/>
      <c r="AP343" s="85"/>
      <c r="AQ343" s="85"/>
      <c r="AR343" s="85"/>
      <c r="AS343" s="85"/>
      <c r="AT343" s="85"/>
      <c r="AU343" s="85"/>
      <c r="AV343" s="85"/>
      <c r="AW343" s="85"/>
      <c r="AX343" s="85"/>
      <c r="AY343" s="85"/>
      <c r="AZ343" s="85"/>
      <c r="BA343" s="85"/>
      <c r="BB343" s="85"/>
      <c r="BC343" s="85"/>
      <c r="BD343" s="85"/>
      <c r="BE343" s="85"/>
      <c r="BF343" s="85"/>
      <c r="BG343" s="85"/>
      <c r="BH343" s="85"/>
      <c r="BI343" s="85"/>
      <c r="BJ343" s="85"/>
      <c r="BK343" s="85"/>
      <c r="BL343" s="85"/>
      <c r="BM343" s="85"/>
      <c r="BN343" s="85"/>
      <c r="BO343" s="85"/>
      <c r="BP343" s="85"/>
      <c r="BQ343" s="85"/>
      <c r="BR343" s="85"/>
      <c r="BS343" s="85"/>
      <c r="BT343" s="85"/>
      <c r="BU343" s="85"/>
      <c r="BV343" s="85"/>
      <c r="BW343" s="85"/>
    </row>
    <row r="344" spans="1:75" x14ac:dyDescent="0.25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  <c r="AN344" s="85"/>
      <c r="AO344" s="85"/>
      <c r="AP344" s="85"/>
      <c r="AQ344" s="85"/>
      <c r="AR344" s="85"/>
      <c r="AS344" s="85"/>
      <c r="AT344" s="85"/>
      <c r="AU344" s="85"/>
      <c r="AV344" s="85"/>
      <c r="AW344" s="85"/>
      <c r="AX344" s="85"/>
      <c r="AY344" s="85"/>
      <c r="AZ344" s="85"/>
      <c r="BA344" s="85"/>
      <c r="BB344" s="85"/>
      <c r="BC344" s="85"/>
      <c r="BD344" s="85"/>
      <c r="BE344" s="85"/>
      <c r="BF344" s="85"/>
      <c r="BG344" s="85"/>
      <c r="BH344" s="85"/>
      <c r="BI344" s="85"/>
      <c r="BJ344" s="85"/>
      <c r="BK344" s="85"/>
      <c r="BL344" s="85"/>
      <c r="BM344" s="85"/>
      <c r="BN344" s="85"/>
      <c r="BO344" s="85"/>
      <c r="BP344" s="85"/>
      <c r="BQ344" s="85"/>
      <c r="BR344" s="85"/>
      <c r="BS344" s="85"/>
      <c r="BT344" s="85"/>
      <c r="BU344" s="85"/>
      <c r="BV344" s="85"/>
      <c r="BW344" s="85"/>
    </row>
    <row r="345" spans="1:75" x14ac:dyDescent="0.25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  <c r="AN345" s="85"/>
      <c r="AO345" s="85"/>
      <c r="AP345" s="85"/>
      <c r="AQ345" s="85"/>
      <c r="AR345" s="85"/>
      <c r="AS345" s="85"/>
      <c r="AT345" s="85"/>
      <c r="AU345" s="85"/>
      <c r="AV345" s="85"/>
      <c r="AW345" s="85"/>
      <c r="AX345" s="85"/>
      <c r="AY345" s="85"/>
      <c r="AZ345" s="85"/>
      <c r="BA345" s="85"/>
      <c r="BB345" s="85"/>
      <c r="BC345" s="85"/>
      <c r="BD345" s="85"/>
      <c r="BE345" s="85"/>
      <c r="BF345" s="85"/>
      <c r="BG345" s="85"/>
      <c r="BH345" s="85"/>
      <c r="BI345" s="85"/>
      <c r="BJ345" s="85"/>
      <c r="BK345" s="85"/>
      <c r="BL345" s="85"/>
      <c r="BM345" s="85"/>
      <c r="BN345" s="85"/>
      <c r="BO345" s="85"/>
      <c r="BP345" s="85"/>
      <c r="BQ345" s="85"/>
      <c r="BR345" s="85"/>
      <c r="BS345" s="85"/>
      <c r="BT345" s="85"/>
      <c r="BU345" s="85"/>
      <c r="BV345" s="85"/>
      <c r="BW345" s="85"/>
    </row>
    <row r="346" spans="1:75" x14ac:dyDescent="0.25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  <c r="AN346" s="85"/>
      <c r="AO346" s="85"/>
      <c r="AP346" s="85"/>
      <c r="AQ346" s="85"/>
      <c r="AR346" s="85"/>
      <c r="AS346" s="85"/>
      <c r="AT346" s="85"/>
      <c r="AU346" s="85"/>
      <c r="AV346" s="85"/>
      <c r="AW346" s="85"/>
      <c r="AX346" s="85"/>
      <c r="AY346" s="85"/>
      <c r="AZ346" s="85"/>
      <c r="BA346" s="85"/>
      <c r="BB346" s="85"/>
      <c r="BC346" s="85"/>
      <c r="BD346" s="85"/>
      <c r="BE346" s="85"/>
      <c r="BF346" s="85"/>
      <c r="BG346" s="85"/>
      <c r="BH346" s="85"/>
      <c r="BI346" s="85"/>
      <c r="BJ346" s="85"/>
      <c r="BK346" s="85"/>
      <c r="BL346" s="85"/>
      <c r="BM346" s="85"/>
      <c r="BN346" s="85"/>
      <c r="BO346" s="85"/>
      <c r="BP346" s="85"/>
      <c r="BQ346" s="85"/>
      <c r="BR346" s="85"/>
      <c r="BS346" s="85"/>
      <c r="BT346" s="85"/>
      <c r="BU346" s="85"/>
      <c r="BV346" s="85"/>
      <c r="BW346" s="85"/>
    </row>
    <row r="347" spans="1:75" x14ac:dyDescent="0.25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  <c r="AN347" s="85"/>
      <c r="AO347" s="85"/>
      <c r="AP347" s="85"/>
      <c r="AQ347" s="85"/>
      <c r="AR347" s="85"/>
      <c r="AS347" s="85"/>
      <c r="AT347" s="85"/>
      <c r="AU347" s="85"/>
      <c r="AV347" s="85"/>
      <c r="AW347" s="85"/>
      <c r="AX347" s="85"/>
      <c r="AY347" s="85"/>
      <c r="AZ347" s="85"/>
      <c r="BA347" s="85"/>
      <c r="BB347" s="85"/>
      <c r="BC347" s="85"/>
      <c r="BD347" s="85"/>
      <c r="BE347" s="85"/>
      <c r="BF347" s="85"/>
      <c r="BG347" s="85"/>
      <c r="BH347" s="85"/>
      <c r="BI347" s="85"/>
      <c r="BJ347" s="85"/>
      <c r="BK347" s="85"/>
      <c r="BL347" s="85"/>
      <c r="BM347" s="85"/>
      <c r="BN347" s="85"/>
      <c r="BO347" s="85"/>
      <c r="BP347" s="85"/>
      <c r="BQ347" s="85"/>
      <c r="BR347" s="85"/>
      <c r="BS347" s="85"/>
      <c r="BT347" s="85"/>
      <c r="BU347" s="85"/>
      <c r="BV347" s="85"/>
      <c r="BW347" s="85"/>
    </row>
    <row r="348" spans="1:75" x14ac:dyDescent="0.25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  <c r="AN348" s="85"/>
      <c r="AO348" s="85"/>
      <c r="AP348" s="85"/>
      <c r="AQ348" s="85"/>
      <c r="AR348" s="85"/>
      <c r="AS348" s="85"/>
      <c r="AT348" s="85"/>
      <c r="AU348" s="85"/>
      <c r="AV348" s="85"/>
      <c r="AW348" s="85"/>
      <c r="AX348" s="85"/>
      <c r="AY348" s="85"/>
      <c r="AZ348" s="85"/>
      <c r="BA348" s="85"/>
      <c r="BB348" s="85"/>
      <c r="BC348" s="85"/>
      <c r="BD348" s="85"/>
      <c r="BE348" s="85"/>
      <c r="BF348" s="85"/>
      <c r="BG348" s="85"/>
      <c r="BH348" s="85"/>
      <c r="BI348" s="85"/>
      <c r="BJ348" s="85"/>
      <c r="BK348" s="85"/>
      <c r="BL348" s="85"/>
      <c r="BM348" s="85"/>
      <c r="BN348" s="85"/>
      <c r="BO348" s="85"/>
      <c r="BP348" s="85"/>
      <c r="BQ348" s="85"/>
      <c r="BR348" s="85"/>
      <c r="BS348" s="85"/>
      <c r="BT348" s="85"/>
      <c r="BU348" s="85"/>
      <c r="BV348" s="85"/>
      <c r="BW348" s="85"/>
    </row>
    <row r="349" spans="1:75" x14ac:dyDescent="0.25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  <c r="AN349" s="85"/>
      <c r="AO349" s="85"/>
      <c r="AP349" s="85"/>
      <c r="AQ349" s="85"/>
      <c r="AR349" s="85"/>
      <c r="AS349" s="85"/>
      <c r="AT349" s="85"/>
      <c r="AU349" s="85"/>
      <c r="AV349" s="85"/>
      <c r="AW349" s="85"/>
      <c r="AX349" s="85"/>
      <c r="AY349" s="85"/>
      <c r="AZ349" s="85"/>
      <c r="BA349" s="85"/>
      <c r="BB349" s="85"/>
      <c r="BC349" s="85"/>
      <c r="BD349" s="85"/>
      <c r="BE349" s="85"/>
      <c r="BF349" s="85"/>
      <c r="BG349" s="85"/>
      <c r="BH349" s="85"/>
      <c r="BI349" s="85"/>
      <c r="BJ349" s="85"/>
      <c r="BK349" s="85"/>
      <c r="BL349" s="85"/>
      <c r="BM349" s="85"/>
      <c r="BN349" s="85"/>
      <c r="BO349" s="85"/>
      <c r="BP349" s="85"/>
      <c r="BQ349" s="85"/>
      <c r="BR349" s="85"/>
      <c r="BS349" s="85"/>
      <c r="BT349" s="85"/>
      <c r="BU349" s="85"/>
      <c r="BV349" s="85"/>
      <c r="BW349" s="85"/>
    </row>
    <row r="350" spans="1:75" x14ac:dyDescent="0.25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  <c r="AN350" s="85"/>
      <c r="AO350" s="85"/>
      <c r="AP350" s="85"/>
      <c r="AQ350" s="85"/>
      <c r="AR350" s="85"/>
      <c r="AS350" s="85"/>
      <c r="AT350" s="85"/>
      <c r="AU350" s="85"/>
      <c r="AV350" s="85"/>
      <c r="AW350" s="85"/>
      <c r="AX350" s="85"/>
      <c r="AY350" s="85"/>
      <c r="AZ350" s="85"/>
      <c r="BA350" s="85"/>
      <c r="BB350" s="85"/>
      <c r="BC350" s="85"/>
      <c r="BD350" s="85"/>
      <c r="BE350" s="85"/>
      <c r="BF350" s="85"/>
      <c r="BG350" s="85"/>
      <c r="BH350" s="85"/>
      <c r="BI350" s="85"/>
      <c r="BJ350" s="85"/>
      <c r="BK350" s="85"/>
      <c r="BL350" s="85"/>
      <c r="BM350" s="85"/>
      <c r="BN350" s="85"/>
      <c r="BO350" s="85"/>
      <c r="BP350" s="85"/>
      <c r="BQ350" s="85"/>
      <c r="BR350" s="85"/>
      <c r="BS350" s="85"/>
      <c r="BT350" s="85"/>
      <c r="BU350" s="85"/>
      <c r="BV350" s="85"/>
      <c r="BW350" s="85"/>
    </row>
    <row r="351" spans="1:75" x14ac:dyDescent="0.25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  <c r="AN351" s="85"/>
      <c r="AO351" s="85"/>
      <c r="AP351" s="85"/>
      <c r="AQ351" s="85"/>
      <c r="AR351" s="85"/>
      <c r="AS351" s="85"/>
      <c r="AT351" s="85"/>
      <c r="AU351" s="85"/>
      <c r="AV351" s="85"/>
      <c r="AW351" s="85"/>
      <c r="AX351" s="85"/>
      <c r="AY351" s="85"/>
      <c r="AZ351" s="85"/>
      <c r="BA351" s="85"/>
      <c r="BB351" s="85"/>
      <c r="BC351" s="85"/>
      <c r="BD351" s="85"/>
      <c r="BE351" s="85"/>
      <c r="BF351" s="85"/>
      <c r="BG351" s="85"/>
      <c r="BH351" s="85"/>
      <c r="BI351" s="85"/>
      <c r="BJ351" s="85"/>
      <c r="BK351" s="85"/>
      <c r="BL351" s="85"/>
      <c r="BM351" s="85"/>
      <c r="BN351" s="85"/>
      <c r="BO351" s="85"/>
      <c r="BP351" s="85"/>
      <c r="BQ351" s="85"/>
      <c r="BR351" s="85"/>
      <c r="BS351" s="85"/>
      <c r="BT351" s="85"/>
      <c r="BU351" s="85"/>
      <c r="BV351" s="85"/>
      <c r="BW351" s="85"/>
    </row>
    <row r="352" spans="1:75" x14ac:dyDescent="0.25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  <c r="AN352" s="85"/>
      <c r="AO352" s="85"/>
      <c r="AP352" s="85"/>
      <c r="AQ352" s="85"/>
      <c r="AR352" s="85"/>
      <c r="AS352" s="85"/>
      <c r="AT352" s="85"/>
      <c r="AU352" s="85"/>
      <c r="AV352" s="85"/>
      <c r="AW352" s="85"/>
      <c r="AX352" s="85"/>
      <c r="AY352" s="85"/>
      <c r="AZ352" s="85"/>
      <c r="BA352" s="85"/>
      <c r="BB352" s="85"/>
      <c r="BC352" s="85"/>
      <c r="BD352" s="85"/>
      <c r="BE352" s="85"/>
      <c r="BF352" s="85"/>
      <c r="BG352" s="85"/>
      <c r="BH352" s="85"/>
      <c r="BI352" s="85"/>
      <c r="BJ352" s="85"/>
      <c r="BK352" s="85"/>
      <c r="BL352" s="85"/>
      <c r="BM352" s="85"/>
      <c r="BN352" s="85"/>
      <c r="BO352" s="85"/>
      <c r="BP352" s="85"/>
      <c r="BQ352" s="85"/>
      <c r="BR352" s="85"/>
      <c r="BS352" s="85"/>
      <c r="BT352" s="85"/>
      <c r="BU352" s="85"/>
      <c r="BV352" s="85"/>
      <c r="BW352" s="85"/>
    </row>
    <row r="353" spans="1:75" x14ac:dyDescent="0.25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  <c r="AN353" s="85"/>
      <c r="AO353" s="85"/>
      <c r="AP353" s="85"/>
      <c r="AQ353" s="85"/>
      <c r="AR353" s="85"/>
      <c r="AS353" s="85"/>
      <c r="AT353" s="85"/>
      <c r="AU353" s="85"/>
      <c r="AV353" s="85"/>
      <c r="AW353" s="85"/>
      <c r="AX353" s="85"/>
      <c r="AY353" s="85"/>
      <c r="AZ353" s="85"/>
      <c r="BA353" s="85"/>
      <c r="BB353" s="85"/>
      <c r="BC353" s="85"/>
      <c r="BD353" s="85"/>
      <c r="BE353" s="85"/>
      <c r="BF353" s="85"/>
      <c r="BG353" s="85"/>
      <c r="BH353" s="85"/>
      <c r="BI353" s="85"/>
      <c r="BJ353" s="85"/>
      <c r="BK353" s="85"/>
      <c r="BL353" s="85"/>
      <c r="BM353" s="85"/>
      <c r="BN353" s="85"/>
      <c r="BO353" s="85"/>
      <c r="BP353" s="85"/>
      <c r="BQ353" s="85"/>
      <c r="BR353" s="85"/>
      <c r="BS353" s="85"/>
      <c r="BT353" s="85"/>
      <c r="BU353" s="85"/>
      <c r="BV353" s="85"/>
      <c r="BW353" s="85"/>
    </row>
    <row r="354" spans="1:75" x14ac:dyDescent="0.25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  <c r="AN354" s="85"/>
      <c r="AO354" s="85"/>
      <c r="AP354" s="85"/>
      <c r="AQ354" s="85"/>
      <c r="AR354" s="85"/>
      <c r="AS354" s="85"/>
      <c r="AT354" s="85"/>
      <c r="AU354" s="85"/>
      <c r="AV354" s="85"/>
      <c r="AW354" s="85"/>
      <c r="AX354" s="85"/>
      <c r="AY354" s="85"/>
      <c r="AZ354" s="85"/>
      <c r="BA354" s="85"/>
      <c r="BB354" s="85"/>
      <c r="BC354" s="85"/>
      <c r="BD354" s="85"/>
      <c r="BE354" s="85"/>
      <c r="BF354" s="85"/>
      <c r="BG354" s="85"/>
      <c r="BH354" s="85"/>
      <c r="BI354" s="85"/>
      <c r="BJ354" s="85"/>
      <c r="BK354" s="85"/>
      <c r="BL354" s="85"/>
      <c r="BM354" s="85"/>
      <c r="BN354" s="85"/>
      <c r="BO354" s="85"/>
      <c r="BP354" s="85"/>
      <c r="BQ354" s="85"/>
      <c r="BR354" s="85"/>
      <c r="BS354" s="85"/>
      <c r="BT354" s="85"/>
      <c r="BU354" s="85"/>
      <c r="BV354" s="85"/>
      <c r="BW354" s="85"/>
    </row>
    <row r="355" spans="1:75" x14ac:dyDescent="0.25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  <c r="AN355" s="85"/>
      <c r="AO355" s="85"/>
      <c r="AP355" s="85"/>
      <c r="AQ355" s="85"/>
      <c r="AR355" s="85"/>
      <c r="AS355" s="85"/>
      <c r="AT355" s="85"/>
      <c r="AU355" s="85"/>
      <c r="AV355" s="85"/>
      <c r="AW355" s="85"/>
      <c r="AX355" s="85"/>
      <c r="AY355" s="85"/>
      <c r="AZ355" s="85"/>
      <c r="BA355" s="85"/>
      <c r="BB355" s="85"/>
      <c r="BC355" s="85"/>
      <c r="BD355" s="85"/>
      <c r="BE355" s="85"/>
      <c r="BF355" s="85"/>
      <c r="BG355" s="85"/>
      <c r="BH355" s="85"/>
      <c r="BI355" s="85"/>
      <c r="BJ355" s="85"/>
      <c r="BK355" s="85"/>
      <c r="BL355" s="85"/>
      <c r="BM355" s="85"/>
      <c r="BN355" s="85"/>
      <c r="BO355" s="85"/>
      <c r="BP355" s="85"/>
      <c r="BQ355" s="85"/>
      <c r="BR355" s="85"/>
      <c r="BS355" s="85"/>
      <c r="BT355" s="85"/>
      <c r="BU355" s="85"/>
      <c r="BV355" s="85"/>
      <c r="BW355" s="85"/>
    </row>
    <row r="356" spans="1:75" x14ac:dyDescent="0.25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  <c r="AN356" s="85"/>
      <c r="AO356" s="85"/>
      <c r="AP356" s="85"/>
      <c r="AQ356" s="85"/>
      <c r="AR356" s="85"/>
      <c r="AS356" s="85"/>
      <c r="AT356" s="85"/>
      <c r="AU356" s="85"/>
      <c r="AV356" s="85"/>
      <c r="AW356" s="85"/>
      <c r="AX356" s="85"/>
      <c r="AY356" s="85"/>
      <c r="AZ356" s="85"/>
      <c r="BA356" s="85"/>
      <c r="BB356" s="85"/>
      <c r="BC356" s="85"/>
      <c r="BD356" s="85"/>
      <c r="BE356" s="85"/>
      <c r="BF356" s="85"/>
      <c r="BG356" s="85"/>
      <c r="BH356" s="85"/>
      <c r="BI356" s="85"/>
      <c r="BJ356" s="85"/>
      <c r="BK356" s="85"/>
      <c r="BL356" s="85"/>
      <c r="BM356" s="85"/>
      <c r="BN356" s="85"/>
      <c r="BO356" s="85"/>
      <c r="BP356" s="85"/>
      <c r="BQ356" s="85"/>
      <c r="BR356" s="85"/>
      <c r="BS356" s="85"/>
      <c r="BT356" s="85"/>
      <c r="BU356" s="85"/>
      <c r="BV356" s="85"/>
      <c r="BW356" s="85"/>
    </row>
    <row r="357" spans="1:75" x14ac:dyDescent="0.25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  <c r="AN357" s="85"/>
      <c r="AO357" s="85"/>
      <c r="AP357" s="85"/>
      <c r="AQ357" s="85"/>
      <c r="AR357" s="85"/>
      <c r="AS357" s="85"/>
      <c r="AT357" s="85"/>
      <c r="AU357" s="85"/>
      <c r="AV357" s="85"/>
      <c r="AW357" s="85"/>
      <c r="AX357" s="85"/>
      <c r="AY357" s="85"/>
      <c r="AZ357" s="85"/>
      <c r="BA357" s="85"/>
      <c r="BB357" s="85"/>
      <c r="BC357" s="85"/>
      <c r="BD357" s="85"/>
      <c r="BE357" s="85"/>
      <c r="BF357" s="85"/>
      <c r="BG357" s="85"/>
      <c r="BH357" s="85"/>
      <c r="BI357" s="85"/>
      <c r="BJ357" s="85"/>
      <c r="BK357" s="85"/>
      <c r="BL357" s="85"/>
      <c r="BM357" s="85"/>
      <c r="BN357" s="85"/>
      <c r="BO357" s="85"/>
      <c r="BP357" s="85"/>
      <c r="BQ357" s="85"/>
      <c r="BR357" s="85"/>
      <c r="BS357" s="85"/>
      <c r="BT357" s="85"/>
      <c r="BU357" s="85"/>
      <c r="BV357" s="85"/>
      <c r="BW357" s="85"/>
    </row>
    <row r="358" spans="1:75" x14ac:dyDescent="0.25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  <c r="AN358" s="85"/>
      <c r="AO358" s="85"/>
      <c r="AP358" s="85"/>
      <c r="AQ358" s="85"/>
      <c r="AR358" s="85"/>
      <c r="AS358" s="85"/>
      <c r="AT358" s="85"/>
      <c r="AU358" s="85"/>
      <c r="AV358" s="85"/>
      <c r="AW358" s="85"/>
      <c r="AX358" s="85"/>
      <c r="AY358" s="85"/>
      <c r="AZ358" s="85"/>
      <c r="BA358" s="85"/>
      <c r="BB358" s="85"/>
      <c r="BC358" s="85"/>
      <c r="BD358" s="85"/>
      <c r="BE358" s="85"/>
      <c r="BF358" s="85"/>
      <c r="BG358" s="85"/>
      <c r="BH358" s="85"/>
      <c r="BI358" s="85"/>
      <c r="BJ358" s="85"/>
      <c r="BK358" s="85"/>
      <c r="BL358" s="85"/>
      <c r="BM358" s="85"/>
      <c r="BN358" s="85"/>
      <c r="BO358" s="85"/>
      <c r="BP358" s="85"/>
      <c r="BQ358" s="85"/>
      <c r="BR358" s="85"/>
      <c r="BS358" s="85"/>
      <c r="BT358" s="85"/>
      <c r="BU358" s="85"/>
      <c r="BV358" s="85"/>
      <c r="BW358" s="85"/>
    </row>
    <row r="359" spans="1:75" x14ac:dyDescent="0.25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  <c r="AN359" s="85"/>
      <c r="AO359" s="85"/>
      <c r="AP359" s="85"/>
      <c r="AQ359" s="85"/>
      <c r="AR359" s="85"/>
      <c r="AS359" s="85"/>
      <c r="AT359" s="85"/>
      <c r="AU359" s="85"/>
      <c r="AV359" s="85"/>
      <c r="AW359" s="85"/>
      <c r="AX359" s="85"/>
      <c r="AY359" s="85"/>
      <c r="AZ359" s="85"/>
      <c r="BA359" s="85"/>
      <c r="BB359" s="85"/>
      <c r="BC359" s="85"/>
      <c r="BD359" s="85"/>
      <c r="BE359" s="85"/>
      <c r="BF359" s="85"/>
      <c r="BG359" s="85"/>
      <c r="BH359" s="85"/>
      <c r="BI359" s="85"/>
      <c r="BJ359" s="85"/>
      <c r="BK359" s="85"/>
      <c r="BL359" s="85"/>
      <c r="BM359" s="85"/>
      <c r="BN359" s="85"/>
      <c r="BO359" s="85"/>
      <c r="BP359" s="85"/>
      <c r="BQ359" s="85"/>
      <c r="BR359" s="85"/>
      <c r="BS359" s="85"/>
      <c r="BT359" s="85"/>
      <c r="BU359" s="85"/>
      <c r="BV359" s="85"/>
      <c r="BW359" s="85"/>
    </row>
    <row r="360" spans="1:75" x14ac:dyDescent="0.25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  <c r="AN360" s="85"/>
      <c r="AO360" s="85"/>
      <c r="AP360" s="85"/>
      <c r="AQ360" s="85"/>
      <c r="AR360" s="85"/>
      <c r="AS360" s="85"/>
      <c r="AT360" s="85"/>
      <c r="AU360" s="85"/>
      <c r="AV360" s="85"/>
      <c r="AW360" s="85"/>
      <c r="AX360" s="85"/>
      <c r="AY360" s="85"/>
      <c r="AZ360" s="85"/>
      <c r="BA360" s="85"/>
      <c r="BB360" s="85"/>
      <c r="BC360" s="85"/>
      <c r="BD360" s="85"/>
      <c r="BE360" s="85"/>
      <c r="BF360" s="85"/>
      <c r="BG360" s="85"/>
      <c r="BH360" s="85"/>
      <c r="BI360" s="85"/>
      <c r="BJ360" s="85"/>
      <c r="BK360" s="85"/>
      <c r="BL360" s="85"/>
      <c r="BM360" s="85"/>
      <c r="BN360" s="85"/>
      <c r="BO360" s="85"/>
      <c r="BP360" s="85"/>
      <c r="BQ360" s="85"/>
      <c r="BR360" s="85"/>
      <c r="BS360" s="85"/>
      <c r="BT360" s="85"/>
      <c r="BU360" s="85"/>
      <c r="BV360" s="85"/>
      <c r="BW360" s="85"/>
    </row>
    <row r="361" spans="1:75" x14ac:dyDescent="0.25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  <c r="AN361" s="85"/>
      <c r="AO361" s="85"/>
      <c r="AP361" s="85"/>
      <c r="AQ361" s="85"/>
      <c r="AR361" s="85"/>
      <c r="AS361" s="85"/>
      <c r="AT361" s="85"/>
      <c r="AU361" s="85"/>
      <c r="AV361" s="85"/>
      <c r="AW361" s="85"/>
      <c r="AX361" s="85"/>
      <c r="AY361" s="85"/>
      <c r="AZ361" s="85"/>
      <c r="BA361" s="85"/>
      <c r="BB361" s="85"/>
      <c r="BC361" s="85"/>
      <c r="BD361" s="85"/>
      <c r="BE361" s="85"/>
      <c r="BF361" s="85"/>
      <c r="BG361" s="85"/>
      <c r="BH361" s="85"/>
      <c r="BI361" s="85"/>
      <c r="BJ361" s="85"/>
      <c r="BK361" s="85"/>
      <c r="BL361" s="85"/>
      <c r="BM361" s="85"/>
      <c r="BN361" s="85"/>
      <c r="BO361" s="85"/>
      <c r="BP361" s="85"/>
      <c r="BQ361" s="85"/>
      <c r="BR361" s="85"/>
      <c r="BS361" s="85"/>
      <c r="BT361" s="85"/>
      <c r="BU361" s="85"/>
      <c r="BV361" s="85"/>
      <c r="BW361" s="85"/>
    </row>
    <row r="362" spans="1:75" x14ac:dyDescent="0.25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  <c r="AN362" s="85"/>
      <c r="AO362" s="85"/>
      <c r="AP362" s="85"/>
      <c r="AQ362" s="85"/>
      <c r="AR362" s="85"/>
      <c r="AS362" s="85"/>
      <c r="AT362" s="85"/>
      <c r="AU362" s="85"/>
      <c r="AV362" s="85"/>
      <c r="AW362" s="85"/>
      <c r="AX362" s="85"/>
      <c r="AY362" s="85"/>
      <c r="AZ362" s="85"/>
      <c r="BA362" s="85"/>
      <c r="BB362" s="85"/>
      <c r="BC362" s="85"/>
      <c r="BD362" s="85"/>
      <c r="BE362" s="85"/>
      <c r="BF362" s="85"/>
      <c r="BG362" s="85"/>
      <c r="BH362" s="85"/>
      <c r="BI362" s="85"/>
      <c r="BJ362" s="85"/>
      <c r="BK362" s="85"/>
      <c r="BL362" s="85"/>
      <c r="BM362" s="85"/>
      <c r="BN362" s="85"/>
      <c r="BO362" s="85"/>
      <c r="BP362" s="85"/>
      <c r="BQ362" s="85"/>
      <c r="BR362" s="85"/>
      <c r="BS362" s="85"/>
      <c r="BT362" s="85"/>
      <c r="BU362" s="85"/>
      <c r="BV362" s="85"/>
      <c r="BW362" s="85"/>
    </row>
    <row r="363" spans="1:75" x14ac:dyDescent="0.25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  <c r="AN363" s="85"/>
      <c r="AO363" s="85"/>
      <c r="AP363" s="85"/>
      <c r="AQ363" s="85"/>
      <c r="AR363" s="85"/>
      <c r="AS363" s="85"/>
      <c r="AT363" s="85"/>
      <c r="AU363" s="85"/>
      <c r="AV363" s="85"/>
      <c r="AW363" s="85"/>
      <c r="AX363" s="85"/>
      <c r="AY363" s="85"/>
      <c r="AZ363" s="85"/>
      <c r="BA363" s="85"/>
      <c r="BB363" s="85"/>
      <c r="BC363" s="85"/>
      <c r="BD363" s="85"/>
      <c r="BE363" s="85"/>
      <c r="BF363" s="85"/>
      <c r="BG363" s="85"/>
      <c r="BH363" s="85"/>
      <c r="BI363" s="85"/>
      <c r="BJ363" s="85"/>
      <c r="BK363" s="85"/>
      <c r="BL363" s="85"/>
      <c r="BM363" s="85"/>
      <c r="BN363" s="85"/>
      <c r="BO363" s="85"/>
      <c r="BP363" s="85"/>
      <c r="BQ363" s="85"/>
      <c r="BR363" s="85"/>
      <c r="BS363" s="85"/>
      <c r="BT363" s="85"/>
      <c r="BU363" s="85"/>
      <c r="BV363" s="85"/>
      <c r="BW363" s="85"/>
    </row>
    <row r="364" spans="1:75" x14ac:dyDescent="0.25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  <c r="AN364" s="85"/>
      <c r="AO364" s="85"/>
      <c r="AP364" s="85"/>
      <c r="AQ364" s="85"/>
      <c r="AR364" s="85"/>
      <c r="AS364" s="85"/>
      <c r="AT364" s="85"/>
      <c r="AU364" s="85"/>
      <c r="AV364" s="85"/>
      <c r="AW364" s="85"/>
      <c r="AX364" s="85"/>
      <c r="AY364" s="85"/>
      <c r="AZ364" s="85"/>
      <c r="BA364" s="85"/>
      <c r="BB364" s="85"/>
      <c r="BC364" s="85"/>
      <c r="BD364" s="85"/>
      <c r="BE364" s="85"/>
      <c r="BF364" s="85"/>
      <c r="BG364" s="85"/>
      <c r="BH364" s="85"/>
      <c r="BI364" s="85"/>
      <c r="BJ364" s="85"/>
      <c r="BK364" s="85"/>
      <c r="BL364" s="85"/>
      <c r="BM364" s="85"/>
      <c r="BN364" s="85"/>
      <c r="BO364" s="85"/>
      <c r="BP364" s="85"/>
      <c r="BQ364" s="85"/>
      <c r="BR364" s="85"/>
      <c r="BS364" s="85"/>
      <c r="BT364" s="85"/>
      <c r="BU364" s="85"/>
      <c r="BV364" s="85"/>
      <c r="BW364" s="85"/>
    </row>
    <row r="365" spans="1:75" x14ac:dyDescent="0.25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  <c r="AN365" s="85"/>
      <c r="AO365" s="85"/>
      <c r="AP365" s="85"/>
      <c r="AQ365" s="85"/>
      <c r="AR365" s="85"/>
      <c r="AS365" s="85"/>
      <c r="AT365" s="85"/>
      <c r="AU365" s="85"/>
      <c r="AV365" s="85"/>
      <c r="AW365" s="85"/>
      <c r="AX365" s="85"/>
      <c r="AY365" s="85"/>
      <c r="AZ365" s="85"/>
      <c r="BA365" s="85"/>
      <c r="BB365" s="85"/>
      <c r="BC365" s="85"/>
      <c r="BD365" s="85"/>
      <c r="BE365" s="85"/>
      <c r="BF365" s="85"/>
      <c r="BG365" s="85"/>
      <c r="BH365" s="85"/>
      <c r="BI365" s="85"/>
      <c r="BJ365" s="85"/>
      <c r="BK365" s="85"/>
      <c r="BL365" s="85"/>
      <c r="BM365" s="85"/>
      <c r="BN365" s="85"/>
      <c r="BO365" s="85"/>
      <c r="BP365" s="85"/>
      <c r="BQ365" s="85"/>
      <c r="BR365" s="85"/>
      <c r="BS365" s="85"/>
      <c r="BT365" s="85"/>
      <c r="BU365" s="85"/>
      <c r="BV365" s="85"/>
      <c r="BW365" s="85"/>
    </row>
    <row r="366" spans="1:75" x14ac:dyDescent="0.25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  <c r="AN366" s="85"/>
      <c r="AO366" s="85"/>
      <c r="AP366" s="85"/>
      <c r="AQ366" s="85"/>
      <c r="AR366" s="85"/>
      <c r="AS366" s="85"/>
      <c r="AT366" s="85"/>
      <c r="AU366" s="85"/>
      <c r="AV366" s="85"/>
      <c r="AW366" s="85"/>
      <c r="AX366" s="85"/>
      <c r="AY366" s="85"/>
      <c r="AZ366" s="85"/>
      <c r="BA366" s="85"/>
      <c r="BB366" s="85"/>
      <c r="BC366" s="85"/>
      <c r="BD366" s="85"/>
      <c r="BE366" s="85"/>
      <c r="BF366" s="85"/>
      <c r="BG366" s="85"/>
      <c r="BH366" s="85"/>
      <c r="BI366" s="85"/>
      <c r="BJ366" s="85"/>
      <c r="BK366" s="85"/>
      <c r="BL366" s="85"/>
      <c r="BM366" s="85"/>
      <c r="BN366" s="85"/>
      <c r="BO366" s="85"/>
      <c r="BP366" s="85"/>
      <c r="BQ366" s="85"/>
      <c r="BR366" s="85"/>
      <c r="BS366" s="85"/>
      <c r="BT366" s="85"/>
      <c r="BU366" s="85"/>
      <c r="BV366" s="85"/>
      <c r="BW366" s="85"/>
    </row>
    <row r="367" spans="1:75" x14ac:dyDescent="0.25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  <c r="AN367" s="85"/>
      <c r="AO367" s="85"/>
      <c r="AP367" s="85"/>
      <c r="AQ367" s="85"/>
      <c r="AR367" s="85"/>
      <c r="AS367" s="85"/>
      <c r="AT367" s="85"/>
      <c r="AU367" s="85"/>
      <c r="AV367" s="85"/>
      <c r="AW367" s="85"/>
      <c r="AX367" s="85"/>
      <c r="AY367" s="85"/>
      <c r="AZ367" s="85"/>
      <c r="BA367" s="85"/>
      <c r="BB367" s="85"/>
      <c r="BC367" s="85"/>
      <c r="BD367" s="85"/>
      <c r="BE367" s="85"/>
      <c r="BF367" s="85"/>
      <c r="BG367" s="85"/>
      <c r="BH367" s="85"/>
      <c r="BI367" s="85"/>
      <c r="BJ367" s="85"/>
      <c r="BK367" s="85"/>
      <c r="BL367" s="85"/>
      <c r="BM367" s="85"/>
      <c r="BN367" s="85"/>
      <c r="BO367" s="85"/>
      <c r="BP367" s="85"/>
      <c r="BQ367" s="85"/>
      <c r="BR367" s="85"/>
      <c r="BS367" s="85"/>
      <c r="BT367" s="85"/>
      <c r="BU367" s="85"/>
      <c r="BV367" s="85"/>
      <c r="BW367" s="85"/>
    </row>
    <row r="368" spans="1:75" x14ac:dyDescent="0.25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  <c r="AH368" s="85"/>
      <c r="AI368" s="85"/>
      <c r="AJ368" s="85"/>
      <c r="AK368" s="85"/>
      <c r="AL368" s="85"/>
      <c r="AM368" s="85"/>
      <c r="AN368" s="85"/>
      <c r="AO368" s="85"/>
      <c r="AP368" s="85"/>
      <c r="AQ368" s="85"/>
      <c r="AR368" s="85"/>
      <c r="AS368" s="85"/>
      <c r="AT368" s="85"/>
      <c r="AU368" s="85"/>
      <c r="AV368" s="85"/>
      <c r="AW368" s="85"/>
      <c r="AX368" s="85"/>
      <c r="AY368" s="85"/>
      <c r="AZ368" s="85"/>
      <c r="BA368" s="85"/>
      <c r="BB368" s="85"/>
      <c r="BC368" s="85"/>
      <c r="BD368" s="85"/>
      <c r="BE368" s="85"/>
      <c r="BF368" s="85"/>
      <c r="BG368" s="85"/>
      <c r="BH368" s="85"/>
      <c r="BI368" s="85"/>
      <c r="BJ368" s="85"/>
      <c r="BK368" s="85"/>
      <c r="BL368" s="85"/>
      <c r="BM368" s="85"/>
      <c r="BN368" s="85"/>
      <c r="BO368" s="85"/>
      <c r="BP368" s="85"/>
      <c r="BQ368" s="85"/>
      <c r="BR368" s="85"/>
      <c r="BS368" s="85"/>
      <c r="BT368" s="85"/>
      <c r="BU368" s="85"/>
      <c r="BV368" s="85"/>
      <c r="BW368" s="85"/>
    </row>
    <row r="369" spans="1:75" x14ac:dyDescent="0.25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85"/>
      <c r="AH369" s="85"/>
      <c r="AI369" s="85"/>
      <c r="AJ369" s="85"/>
      <c r="AK369" s="85"/>
      <c r="AL369" s="85"/>
      <c r="AM369" s="85"/>
      <c r="AN369" s="85"/>
      <c r="AO369" s="85"/>
      <c r="AP369" s="85"/>
      <c r="AQ369" s="85"/>
      <c r="AR369" s="85"/>
      <c r="AS369" s="85"/>
      <c r="AT369" s="85"/>
      <c r="AU369" s="85"/>
      <c r="AV369" s="85"/>
      <c r="AW369" s="85"/>
      <c r="AX369" s="85"/>
      <c r="AY369" s="85"/>
      <c r="AZ369" s="85"/>
      <c r="BA369" s="85"/>
      <c r="BB369" s="85"/>
      <c r="BC369" s="85"/>
      <c r="BD369" s="85"/>
      <c r="BE369" s="85"/>
      <c r="BF369" s="85"/>
      <c r="BG369" s="85"/>
      <c r="BH369" s="85"/>
      <c r="BI369" s="85"/>
      <c r="BJ369" s="85"/>
      <c r="BK369" s="85"/>
      <c r="BL369" s="85"/>
      <c r="BM369" s="85"/>
      <c r="BN369" s="85"/>
      <c r="BO369" s="85"/>
      <c r="BP369" s="85"/>
      <c r="BQ369" s="85"/>
      <c r="BR369" s="85"/>
      <c r="BS369" s="85"/>
      <c r="BT369" s="85"/>
      <c r="BU369" s="85"/>
      <c r="BV369" s="85"/>
      <c r="BW369" s="85"/>
    </row>
    <row r="370" spans="1:75" x14ac:dyDescent="0.25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85"/>
      <c r="AP370" s="85"/>
      <c r="AQ370" s="85"/>
      <c r="AR370" s="85"/>
      <c r="AS370" s="85"/>
      <c r="AT370" s="85"/>
      <c r="AU370" s="85"/>
      <c r="AV370" s="85"/>
      <c r="AW370" s="85"/>
      <c r="AX370" s="85"/>
      <c r="AY370" s="85"/>
      <c r="AZ370" s="85"/>
      <c r="BA370" s="85"/>
      <c r="BB370" s="85"/>
      <c r="BC370" s="85"/>
      <c r="BD370" s="85"/>
      <c r="BE370" s="85"/>
      <c r="BF370" s="85"/>
      <c r="BG370" s="85"/>
      <c r="BH370" s="85"/>
      <c r="BI370" s="85"/>
      <c r="BJ370" s="85"/>
      <c r="BK370" s="85"/>
      <c r="BL370" s="85"/>
      <c r="BM370" s="85"/>
      <c r="BN370" s="85"/>
      <c r="BO370" s="85"/>
      <c r="BP370" s="85"/>
      <c r="BQ370" s="85"/>
      <c r="BR370" s="85"/>
      <c r="BS370" s="85"/>
      <c r="BT370" s="85"/>
      <c r="BU370" s="85"/>
      <c r="BV370" s="85"/>
      <c r="BW370" s="85"/>
    </row>
    <row r="371" spans="1:75" x14ac:dyDescent="0.25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  <c r="AN371" s="85"/>
      <c r="AO371" s="85"/>
      <c r="AP371" s="85"/>
      <c r="AQ371" s="85"/>
      <c r="AR371" s="85"/>
      <c r="AS371" s="85"/>
      <c r="AT371" s="85"/>
      <c r="AU371" s="85"/>
      <c r="AV371" s="85"/>
      <c r="AW371" s="85"/>
      <c r="AX371" s="85"/>
      <c r="AY371" s="85"/>
      <c r="AZ371" s="85"/>
      <c r="BA371" s="85"/>
      <c r="BB371" s="85"/>
      <c r="BC371" s="85"/>
      <c r="BD371" s="85"/>
      <c r="BE371" s="85"/>
      <c r="BF371" s="85"/>
      <c r="BG371" s="85"/>
      <c r="BH371" s="85"/>
      <c r="BI371" s="85"/>
      <c r="BJ371" s="85"/>
      <c r="BK371" s="85"/>
      <c r="BL371" s="85"/>
      <c r="BM371" s="85"/>
      <c r="BN371" s="85"/>
      <c r="BO371" s="85"/>
      <c r="BP371" s="85"/>
      <c r="BQ371" s="85"/>
      <c r="BR371" s="85"/>
      <c r="BS371" s="85"/>
      <c r="BT371" s="85"/>
      <c r="BU371" s="85"/>
      <c r="BV371" s="85"/>
      <c r="BW371" s="85"/>
    </row>
    <row r="372" spans="1:75" x14ac:dyDescent="0.25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  <c r="AA372" s="85"/>
      <c r="AB372" s="85"/>
      <c r="AC372" s="85"/>
      <c r="AD372" s="85"/>
      <c r="AE372" s="85"/>
      <c r="AF372" s="85"/>
      <c r="AG372" s="85"/>
      <c r="AH372" s="85"/>
      <c r="AI372" s="85"/>
      <c r="AJ372" s="85"/>
      <c r="AK372" s="85"/>
      <c r="AL372" s="85"/>
      <c r="AM372" s="85"/>
      <c r="AN372" s="85"/>
      <c r="AO372" s="85"/>
      <c r="AP372" s="85"/>
      <c r="AQ372" s="85"/>
      <c r="AR372" s="85"/>
      <c r="AS372" s="85"/>
      <c r="AT372" s="85"/>
      <c r="AU372" s="85"/>
      <c r="AV372" s="85"/>
      <c r="AW372" s="85"/>
      <c r="AX372" s="85"/>
      <c r="AY372" s="85"/>
      <c r="AZ372" s="85"/>
      <c r="BA372" s="85"/>
      <c r="BB372" s="85"/>
      <c r="BC372" s="85"/>
      <c r="BD372" s="85"/>
      <c r="BE372" s="85"/>
      <c r="BF372" s="85"/>
      <c r="BG372" s="85"/>
      <c r="BH372" s="85"/>
      <c r="BI372" s="85"/>
      <c r="BJ372" s="85"/>
      <c r="BK372" s="85"/>
      <c r="BL372" s="85"/>
      <c r="BM372" s="85"/>
      <c r="BN372" s="85"/>
      <c r="BO372" s="85"/>
      <c r="BP372" s="85"/>
      <c r="BQ372" s="85"/>
      <c r="BR372" s="85"/>
      <c r="BS372" s="85"/>
      <c r="BT372" s="85"/>
      <c r="BU372" s="85"/>
      <c r="BV372" s="85"/>
      <c r="BW372" s="85"/>
    </row>
    <row r="373" spans="1:75" x14ac:dyDescent="0.25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  <c r="AI373" s="85"/>
      <c r="AJ373" s="85"/>
      <c r="AK373" s="85"/>
      <c r="AL373" s="85"/>
      <c r="AM373" s="85"/>
      <c r="AN373" s="85"/>
      <c r="AO373" s="85"/>
      <c r="AP373" s="85"/>
      <c r="AQ373" s="85"/>
      <c r="AR373" s="85"/>
      <c r="AS373" s="85"/>
      <c r="AT373" s="85"/>
      <c r="AU373" s="85"/>
      <c r="AV373" s="85"/>
      <c r="AW373" s="85"/>
      <c r="AX373" s="85"/>
      <c r="AY373" s="85"/>
      <c r="AZ373" s="85"/>
      <c r="BA373" s="85"/>
      <c r="BB373" s="85"/>
      <c r="BC373" s="85"/>
      <c r="BD373" s="85"/>
      <c r="BE373" s="85"/>
      <c r="BF373" s="85"/>
      <c r="BG373" s="85"/>
      <c r="BH373" s="85"/>
      <c r="BI373" s="85"/>
      <c r="BJ373" s="85"/>
      <c r="BK373" s="85"/>
      <c r="BL373" s="85"/>
      <c r="BM373" s="85"/>
      <c r="BN373" s="85"/>
      <c r="BO373" s="85"/>
      <c r="BP373" s="85"/>
      <c r="BQ373" s="85"/>
      <c r="BR373" s="85"/>
      <c r="BS373" s="85"/>
      <c r="BT373" s="85"/>
      <c r="BU373" s="85"/>
      <c r="BV373" s="85"/>
      <c r="BW373" s="85"/>
    </row>
    <row r="374" spans="1:75" x14ac:dyDescent="0.25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  <c r="AH374" s="85"/>
      <c r="AI374" s="85"/>
      <c r="AJ374" s="85"/>
      <c r="AK374" s="85"/>
      <c r="AL374" s="85"/>
      <c r="AM374" s="85"/>
      <c r="AN374" s="85"/>
      <c r="AO374" s="85"/>
      <c r="AP374" s="85"/>
      <c r="AQ374" s="85"/>
      <c r="AR374" s="85"/>
      <c r="AS374" s="85"/>
      <c r="AT374" s="85"/>
      <c r="AU374" s="85"/>
      <c r="AV374" s="85"/>
      <c r="AW374" s="85"/>
      <c r="AX374" s="85"/>
      <c r="AY374" s="85"/>
      <c r="AZ374" s="85"/>
      <c r="BA374" s="85"/>
      <c r="BB374" s="85"/>
      <c r="BC374" s="85"/>
      <c r="BD374" s="85"/>
      <c r="BE374" s="85"/>
      <c r="BF374" s="85"/>
      <c r="BG374" s="85"/>
      <c r="BH374" s="85"/>
      <c r="BI374" s="85"/>
      <c r="BJ374" s="85"/>
      <c r="BK374" s="85"/>
      <c r="BL374" s="85"/>
      <c r="BM374" s="85"/>
      <c r="BN374" s="85"/>
      <c r="BO374" s="85"/>
      <c r="BP374" s="85"/>
      <c r="BQ374" s="85"/>
      <c r="BR374" s="85"/>
      <c r="BS374" s="85"/>
      <c r="BT374" s="85"/>
      <c r="BU374" s="85"/>
      <c r="BV374" s="85"/>
      <c r="BW374" s="85"/>
    </row>
    <row r="375" spans="1:75" x14ac:dyDescent="0.25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  <c r="AG375" s="85"/>
      <c r="AH375" s="85"/>
      <c r="AI375" s="85"/>
      <c r="AJ375" s="85"/>
      <c r="AK375" s="85"/>
      <c r="AL375" s="85"/>
      <c r="AM375" s="85"/>
      <c r="AN375" s="85"/>
      <c r="AO375" s="85"/>
      <c r="AP375" s="85"/>
      <c r="AQ375" s="85"/>
      <c r="AR375" s="85"/>
      <c r="AS375" s="85"/>
      <c r="AT375" s="85"/>
      <c r="AU375" s="85"/>
      <c r="AV375" s="85"/>
      <c r="AW375" s="85"/>
      <c r="AX375" s="85"/>
      <c r="AY375" s="85"/>
      <c r="AZ375" s="85"/>
      <c r="BA375" s="85"/>
      <c r="BB375" s="85"/>
      <c r="BC375" s="85"/>
      <c r="BD375" s="85"/>
      <c r="BE375" s="85"/>
      <c r="BF375" s="85"/>
      <c r="BG375" s="85"/>
      <c r="BH375" s="85"/>
      <c r="BI375" s="85"/>
      <c r="BJ375" s="85"/>
      <c r="BK375" s="85"/>
      <c r="BL375" s="85"/>
      <c r="BM375" s="85"/>
      <c r="BN375" s="85"/>
      <c r="BO375" s="85"/>
      <c r="BP375" s="85"/>
      <c r="BQ375" s="85"/>
      <c r="BR375" s="85"/>
      <c r="BS375" s="85"/>
      <c r="BT375" s="85"/>
      <c r="BU375" s="85"/>
      <c r="BV375" s="85"/>
      <c r="BW375" s="85"/>
    </row>
    <row r="376" spans="1:75" x14ac:dyDescent="0.25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  <c r="AA376" s="85"/>
      <c r="AB376" s="85"/>
      <c r="AC376" s="85"/>
      <c r="AD376" s="85"/>
      <c r="AE376" s="85"/>
      <c r="AF376" s="85"/>
      <c r="AG376" s="85"/>
      <c r="AH376" s="85"/>
      <c r="AI376" s="85"/>
      <c r="AJ376" s="85"/>
      <c r="AK376" s="85"/>
      <c r="AL376" s="85"/>
      <c r="AM376" s="85"/>
      <c r="AN376" s="85"/>
      <c r="AO376" s="85"/>
      <c r="AP376" s="85"/>
      <c r="AQ376" s="85"/>
      <c r="AR376" s="85"/>
      <c r="AS376" s="85"/>
      <c r="AT376" s="85"/>
      <c r="AU376" s="85"/>
      <c r="AV376" s="85"/>
      <c r="AW376" s="85"/>
      <c r="AX376" s="85"/>
      <c r="AY376" s="85"/>
      <c r="AZ376" s="85"/>
      <c r="BA376" s="85"/>
      <c r="BB376" s="85"/>
      <c r="BC376" s="85"/>
      <c r="BD376" s="85"/>
      <c r="BE376" s="85"/>
      <c r="BF376" s="85"/>
      <c r="BG376" s="85"/>
      <c r="BH376" s="85"/>
      <c r="BI376" s="85"/>
      <c r="BJ376" s="85"/>
      <c r="BK376" s="85"/>
      <c r="BL376" s="85"/>
      <c r="BM376" s="85"/>
      <c r="BN376" s="85"/>
      <c r="BO376" s="85"/>
      <c r="BP376" s="85"/>
      <c r="BQ376" s="85"/>
      <c r="BR376" s="85"/>
      <c r="BS376" s="85"/>
      <c r="BT376" s="85"/>
      <c r="BU376" s="85"/>
      <c r="BV376" s="85"/>
      <c r="BW376" s="85"/>
    </row>
    <row r="377" spans="1:75" x14ac:dyDescent="0.25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  <c r="AN377" s="85"/>
      <c r="AO377" s="85"/>
      <c r="AP377" s="85"/>
      <c r="AQ377" s="85"/>
      <c r="AR377" s="85"/>
      <c r="AS377" s="85"/>
      <c r="AT377" s="85"/>
      <c r="AU377" s="85"/>
      <c r="AV377" s="85"/>
      <c r="AW377" s="85"/>
      <c r="AX377" s="85"/>
      <c r="AY377" s="85"/>
      <c r="AZ377" s="85"/>
      <c r="BA377" s="85"/>
      <c r="BB377" s="85"/>
      <c r="BC377" s="85"/>
      <c r="BD377" s="85"/>
      <c r="BE377" s="85"/>
      <c r="BF377" s="85"/>
      <c r="BG377" s="85"/>
      <c r="BH377" s="85"/>
      <c r="BI377" s="85"/>
      <c r="BJ377" s="85"/>
      <c r="BK377" s="85"/>
      <c r="BL377" s="85"/>
      <c r="BM377" s="85"/>
      <c r="BN377" s="85"/>
      <c r="BO377" s="85"/>
      <c r="BP377" s="85"/>
      <c r="BQ377" s="85"/>
      <c r="BR377" s="85"/>
      <c r="BS377" s="85"/>
      <c r="BT377" s="85"/>
      <c r="BU377" s="85"/>
      <c r="BV377" s="85"/>
      <c r="BW377" s="85"/>
    </row>
    <row r="378" spans="1:75" x14ac:dyDescent="0.25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  <c r="AN378" s="85"/>
      <c r="AO378" s="85"/>
      <c r="AP378" s="85"/>
      <c r="AQ378" s="85"/>
      <c r="AR378" s="85"/>
      <c r="AS378" s="85"/>
      <c r="AT378" s="85"/>
      <c r="AU378" s="85"/>
      <c r="AV378" s="85"/>
      <c r="AW378" s="85"/>
      <c r="AX378" s="85"/>
      <c r="AY378" s="85"/>
      <c r="AZ378" s="85"/>
      <c r="BA378" s="85"/>
      <c r="BB378" s="85"/>
      <c r="BC378" s="85"/>
      <c r="BD378" s="85"/>
      <c r="BE378" s="85"/>
      <c r="BF378" s="85"/>
      <c r="BG378" s="85"/>
      <c r="BH378" s="85"/>
      <c r="BI378" s="85"/>
      <c r="BJ378" s="85"/>
      <c r="BK378" s="85"/>
      <c r="BL378" s="85"/>
      <c r="BM378" s="85"/>
      <c r="BN378" s="85"/>
      <c r="BO378" s="85"/>
      <c r="BP378" s="85"/>
      <c r="BQ378" s="85"/>
      <c r="BR378" s="85"/>
      <c r="BS378" s="85"/>
      <c r="BT378" s="85"/>
      <c r="BU378" s="85"/>
      <c r="BV378" s="85"/>
      <c r="BW378" s="85"/>
    </row>
    <row r="379" spans="1:75" x14ac:dyDescent="0.25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  <c r="AA379" s="85"/>
      <c r="AB379" s="85"/>
      <c r="AC379" s="85"/>
      <c r="AD379" s="85"/>
      <c r="AE379" s="85"/>
      <c r="AF379" s="85"/>
      <c r="AG379" s="85"/>
      <c r="AH379" s="85"/>
      <c r="AI379" s="85"/>
      <c r="AJ379" s="85"/>
      <c r="AK379" s="85"/>
      <c r="AL379" s="85"/>
      <c r="AM379" s="85"/>
      <c r="AN379" s="85"/>
      <c r="AO379" s="85"/>
      <c r="AP379" s="85"/>
      <c r="AQ379" s="85"/>
      <c r="AR379" s="85"/>
      <c r="AS379" s="85"/>
      <c r="AT379" s="85"/>
      <c r="AU379" s="85"/>
      <c r="AV379" s="85"/>
      <c r="AW379" s="85"/>
      <c r="AX379" s="85"/>
      <c r="AY379" s="85"/>
      <c r="AZ379" s="85"/>
      <c r="BA379" s="85"/>
      <c r="BB379" s="85"/>
      <c r="BC379" s="85"/>
      <c r="BD379" s="85"/>
      <c r="BE379" s="85"/>
      <c r="BF379" s="85"/>
      <c r="BG379" s="85"/>
      <c r="BH379" s="85"/>
      <c r="BI379" s="85"/>
      <c r="BJ379" s="85"/>
      <c r="BK379" s="85"/>
      <c r="BL379" s="85"/>
      <c r="BM379" s="85"/>
      <c r="BN379" s="85"/>
      <c r="BO379" s="85"/>
      <c r="BP379" s="85"/>
      <c r="BQ379" s="85"/>
      <c r="BR379" s="85"/>
      <c r="BS379" s="85"/>
      <c r="BT379" s="85"/>
      <c r="BU379" s="85"/>
      <c r="BV379" s="85"/>
      <c r="BW379" s="85"/>
    </row>
    <row r="380" spans="1:75" x14ac:dyDescent="0.25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5"/>
      <c r="AB380" s="85"/>
      <c r="AC380" s="85"/>
      <c r="AD380" s="85"/>
      <c r="AE380" s="85"/>
      <c r="AF380" s="85"/>
      <c r="AG380" s="85"/>
      <c r="AH380" s="85"/>
      <c r="AI380" s="85"/>
      <c r="AJ380" s="85"/>
      <c r="AK380" s="85"/>
      <c r="AL380" s="85"/>
      <c r="AM380" s="85"/>
      <c r="AN380" s="85"/>
      <c r="AO380" s="85"/>
      <c r="AP380" s="85"/>
      <c r="AQ380" s="85"/>
      <c r="AR380" s="85"/>
      <c r="AS380" s="85"/>
      <c r="AT380" s="85"/>
      <c r="AU380" s="85"/>
      <c r="AV380" s="85"/>
      <c r="AW380" s="85"/>
      <c r="AX380" s="85"/>
      <c r="AY380" s="85"/>
      <c r="AZ380" s="85"/>
      <c r="BA380" s="85"/>
      <c r="BB380" s="85"/>
      <c r="BC380" s="85"/>
      <c r="BD380" s="85"/>
      <c r="BE380" s="85"/>
      <c r="BF380" s="85"/>
      <c r="BG380" s="85"/>
      <c r="BH380" s="85"/>
      <c r="BI380" s="85"/>
      <c r="BJ380" s="85"/>
      <c r="BK380" s="85"/>
      <c r="BL380" s="85"/>
      <c r="BM380" s="85"/>
      <c r="BN380" s="85"/>
      <c r="BO380" s="85"/>
      <c r="BP380" s="85"/>
      <c r="BQ380" s="85"/>
      <c r="BR380" s="85"/>
      <c r="BS380" s="85"/>
      <c r="BT380" s="85"/>
      <c r="BU380" s="85"/>
      <c r="BV380" s="85"/>
      <c r="BW380" s="85"/>
    </row>
    <row r="381" spans="1:75" x14ac:dyDescent="0.25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  <c r="AG381" s="85"/>
      <c r="AH381" s="85"/>
      <c r="AI381" s="85"/>
      <c r="AJ381" s="85"/>
      <c r="AK381" s="85"/>
      <c r="AL381" s="85"/>
      <c r="AM381" s="85"/>
      <c r="AN381" s="85"/>
      <c r="AO381" s="85"/>
      <c r="AP381" s="85"/>
      <c r="AQ381" s="85"/>
      <c r="AR381" s="85"/>
      <c r="AS381" s="85"/>
      <c r="AT381" s="85"/>
      <c r="AU381" s="85"/>
      <c r="AV381" s="85"/>
      <c r="AW381" s="85"/>
      <c r="AX381" s="85"/>
      <c r="AY381" s="85"/>
      <c r="AZ381" s="85"/>
      <c r="BA381" s="85"/>
      <c r="BB381" s="85"/>
      <c r="BC381" s="85"/>
      <c r="BD381" s="85"/>
      <c r="BE381" s="85"/>
      <c r="BF381" s="85"/>
      <c r="BG381" s="85"/>
      <c r="BH381" s="85"/>
      <c r="BI381" s="85"/>
      <c r="BJ381" s="85"/>
      <c r="BK381" s="85"/>
      <c r="BL381" s="85"/>
      <c r="BM381" s="85"/>
      <c r="BN381" s="85"/>
      <c r="BO381" s="85"/>
      <c r="BP381" s="85"/>
      <c r="BQ381" s="85"/>
      <c r="BR381" s="85"/>
      <c r="BS381" s="85"/>
      <c r="BT381" s="85"/>
      <c r="BU381" s="85"/>
      <c r="BV381" s="85"/>
      <c r="BW381" s="85"/>
    </row>
    <row r="382" spans="1:75" x14ac:dyDescent="0.25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85"/>
      <c r="AI382" s="85"/>
      <c r="AJ382" s="85"/>
      <c r="AK382" s="85"/>
      <c r="AL382" s="85"/>
      <c r="AM382" s="85"/>
      <c r="AN382" s="85"/>
      <c r="AO382" s="85"/>
      <c r="AP382" s="85"/>
      <c r="AQ382" s="85"/>
      <c r="AR382" s="85"/>
      <c r="AS382" s="85"/>
      <c r="AT382" s="85"/>
      <c r="AU382" s="85"/>
      <c r="AV382" s="85"/>
      <c r="AW382" s="85"/>
      <c r="AX382" s="85"/>
      <c r="AY382" s="85"/>
      <c r="AZ382" s="85"/>
      <c r="BA382" s="85"/>
      <c r="BB382" s="85"/>
      <c r="BC382" s="85"/>
      <c r="BD382" s="85"/>
      <c r="BE382" s="85"/>
      <c r="BF382" s="85"/>
      <c r="BG382" s="85"/>
      <c r="BH382" s="85"/>
      <c r="BI382" s="85"/>
      <c r="BJ382" s="85"/>
      <c r="BK382" s="85"/>
      <c r="BL382" s="85"/>
      <c r="BM382" s="85"/>
      <c r="BN382" s="85"/>
      <c r="BO382" s="85"/>
      <c r="BP382" s="85"/>
      <c r="BQ382" s="85"/>
      <c r="BR382" s="85"/>
      <c r="BS382" s="85"/>
      <c r="BT382" s="85"/>
      <c r="BU382" s="85"/>
      <c r="BV382" s="85"/>
      <c r="BW382" s="85"/>
    </row>
    <row r="383" spans="1:75" x14ac:dyDescent="0.25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  <c r="AA383" s="85"/>
      <c r="AB383" s="85"/>
      <c r="AC383" s="85"/>
      <c r="AD383" s="85"/>
      <c r="AE383" s="85"/>
      <c r="AF383" s="85"/>
      <c r="AG383" s="85"/>
      <c r="AH383" s="85"/>
      <c r="AI383" s="85"/>
      <c r="AJ383" s="85"/>
      <c r="AK383" s="85"/>
      <c r="AL383" s="85"/>
      <c r="AM383" s="85"/>
      <c r="AN383" s="85"/>
      <c r="AO383" s="85"/>
      <c r="AP383" s="85"/>
      <c r="AQ383" s="85"/>
      <c r="AR383" s="85"/>
      <c r="AS383" s="85"/>
      <c r="AT383" s="85"/>
      <c r="AU383" s="85"/>
      <c r="AV383" s="85"/>
      <c r="AW383" s="85"/>
      <c r="AX383" s="85"/>
      <c r="AY383" s="85"/>
      <c r="AZ383" s="85"/>
      <c r="BA383" s="85"/>
      <c r="BB383" s="85"/>
      <c r="BC383" s="85"/>
      <c r="BD383" s="85"/>
      <c r="BE383" s="85"/>
      <c r="BF383" s="85"/>
      <c r="BG383" s="85"/>
      <c r="BH383" s="85"/>
      <c r="BI383" s="85"/>
      <c r="BJ383" s="85"/>
      <c r="BK383" s="85"/>
      <c r="BL383" s="85"/>
      <c r="BM383" s="85"/>
      <c r="BN383" s="85"/>
      <c r="BO383" s="85"/>
      <c r="BP383" s="85"/>
      <c r="BQ383" s="85"/>
      <c r="BR383" s="85"/>
      <c r="BS383" s="85"/>
      <c r="BT383" s="85"/>
      <c r="BU383" s="85"/>
      <c r="BV383" s="85"/>
      <c r="BW383" s="85"/>
    </row>
    <row r="384" spans="1:75" x14ac:dyDescent="0.25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  <c r="AN384" s="85"/>
      <c r="AO384" s="85"/>
      <c r="AP384" s="85"/>
      <c r="AQ384" s="85"/>
      <c r="AR384" s="85"/>
      <c r="AS384" s="85"/>
      <c r="AT384" s="85"/>
      <c r="AU384" s="85"/>
      <c r="AV384" s="85"/>
      <c r="AW384" s="85"/>
      <c r="AX384" s="85"/>
      <c r="AY384" s="85"/>
      <c r="AZ384" s="85"/>
      <c r="BA384" s="85"/>
      <c r="BB384" s="85"/>
      <c r="BC384" s="85"/>
      <c r="BD384" s="85"/>
      <c r="BE384" s="85"/>
      <c r="BF384" s="85"/>
      <c r="BG384" s="85"/>
      <c r="BH384" s="85"/>
      <c r="BI384" s="85"/>
      <c r="BJ384" s="85"/>
      <c r="BK384" s="85"/>
      <c r="BL384" s="85"/>
      <c r="BM384" s="85"/>
      <c r="BN384" s="85"/>
      <c r="BO384" s="85"/>
      <c r="BP384" s="85"/>
      <c r="BQ384" s="85"/>
      <c r="BR384" s="85"/>
      <c r="BS384" s="85"/>
      <c r="BT384" s="85"/>
      <c r="BU384" s="85"/>
      <c r="BV384" s="85"/>
      <c r="BW384" s="85"/>
    </row>
    <row r="385" spans="1:75" x14ac:dyDescent="0.25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  <c r="AN385" s="85"/>
      <c r="AO385" s="85"/>
      <c r="AP385" s="85"/>
      <c r="AQ385" s="85"/>
      <c r="AR385" s="85"/>
      <c r="AS385" s="85"/>
      <c r="AT385" s="85"/>
      <c r="AU385" s="85"/>
      <c r="AV385" s="85"/>
      <c r="AW385" s="85"/>
      <c r="AX385" s="85"/>
      <c r="AY385" s="85"/>
      <c r="AZ385" s="85"/>
      <c r="BA385" s="85"/>
      <c r="BB385" s="85"/>
      <c r="BC385" s="85"/>
      <c r="BD385" s="85"/>
      <c r="BE385" s="85"/>
      <c r="BF385" s="85"/>
      <c r="BG385" s="85"/>
      <c r="BH385" s="85"/>
      <c r="BI385" s="85"/>
      <c r="BJ385" s="85"/>
      <c r="BK385" s="85"/>
      <c r="BL385" s="85"/>
      <c r="BM385" s="85"/>
      <c r="BN385" s="85"/>
      <c r="BO385" s="85"/>
      <c r="BP385" s="85"/>
      <c r="BQ385" s="85"/>
      <c r="BR385" s="85"/>
      <c r="BS385" s="85"/>
      <c r="BT385" s="85"/>
      <c r="BU385" s="85"/>
      <c r="BV385" s="85"/>
      <c r="BW385" s="85"/>
    </row>
    <row r="386" spans="1:75" x14ac:dyDescent="0.25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85"/>
      <c r="AH386" s="85"/>
      <c r="AI386" s="85"/>
      <c r="AJ386" s="85"/>
      <c r="AK386" s="85"/>
      <c r="AL386" s="85"/>
      <c r="AM386" s="85"/>
      <c r="AN386" s="85"/>
      <c r="AO386" s="85"/>
      <c r="AP386" s="85"/>
      <c r="AQ386" s="85"/>
      <c r="AR386" s="85"/>
      <c r="AS386" s="85"/>
      <c r="AT386" s="85"/>
      <c r="AU386" s="85"/>
      <c r="AV386" s="85"/>
      <c r="AW386" s="85"/>
      <c r="AX386" s="85"/>
      <c r="AY386" s="85"/>
      <c r="AZ386" s="85"/>
      <c r="BA386" s="85"/>
      <c r="BB386" s="85"/>
      <c r="BC386" s="85"/>
      <c r="BD386" s="85"/>
      <c r="BE386" s="85"/>
      <c r="BF386" s="85"/>
      <c r="BG386" s="85"/>
      <c r="BH386" s="85"/>
      <c r="BI386" s="85"/>
      <c r="BJ386" s="85"/>
      <c r="BK386" s="85"/>
      <c r="BL386" s="85"/>
      <c r="BM386" s="85"/>
      <c r="BN386" s="85"/>
      <c r="BO386" s="85"/>
      <c r="BP386" s="85"/>
      <c r="BQ386" s="85"/>
      <c r="BR386" s="85"/>
      <c r="BS386" s="85"/>
      <c r="BT386" s="85"/>
      <c r="BU386" s="85"/>
      <c r="BV386" s="85"/>
      <c r="BW386" s="85"/>
    </row>
    <row r="387" spans="1:75" x14ac:dyDescent="0.25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85"/>
      <c r="AH387" s="85"/>
      <c r="AI387" s="85"/>
      <c r="AJ387" s="85"/>
      <c r="AK387" s="85"/>
      <c r="AL387" s="85"/>
      <c r="AM387" s="85"/>
      <c r="AN387" s="85"/>
      <c r="AO387" s="85"/>
      <c r="AP387" s="85"/>
      <c r="AQ387" s="85"/>
      <c r="AR387" s="85"/>
      <c r="AS387" s="85"/>
      <c r="AT387" s="85"/>
      <c r="AU387" s="85"/>
      <c r="AV387" s="85"/>
      <c r="AW387" s="85"/>
      <c r="AX387" s="85"/>
      <c r="AY387" s="85"/>
      <c r="AZ387" s="85"/>
      <c r="BA387" s="85"/>
      <c r="BB387" s="85"/>
      <c r="BC387" s="85"/>
      <c r="BD387" s="85"/>
      <c r="BE387" s="85"/>
      <c r="BF387" s="85"/>
      <c r="BG387" s="85"/>
      <c r="BH387" s="85"/>
      <c r="BI387" s="85"/>
      <c r="BJ387" s="85"/>
      <c r="BK387" s="85"/>
      <c r="BL387" s="85"/>
      <c r="BM387" s="85"/>
      <c r="BN387" s="85"/>
      <c r="BO387" s="85"/>
      <c r="BP387" s="85"/>
      <c r="BQ387" s="85"/>
      <c r="BR387" s="85"/>
      <c r="BS387" s="85"/>
      <c r="BT387" s="85"/>
      <c r="BU387" s="85"/>
      <c r="BV387" s="85"/>
      <c r="BW387" s="85"/>
    </row>
    <row r="388" spans="1:75" x14ac:dyDescent="0.25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85"/>
      <c r="AH388" s="85"/>
      <c r="AI388" s="85"/>
      <c r="AJ388" s="85"/>
      <c r="AK388" s="85"/>
      <c r="AL388" s="85"/>
      <c r="AM388" s="85"/>
      <c r="AN388" s="85"/>
      <c r="AO388" s="85"/>
      <c r="AP388" s="85"/>
      <c r="AQ388" s="85"/>
      <c r="AR388" s="85"/>
      <c r="AS388" s="85"/>
      <c r="AT388" s="85"/>
      <c r="AU388" s="85"/>
      <c r="AV388" s="85"/>
      <c r="AW388" s="85"/>
      <c r="AX388" s="85"/>
      <c r="AY388" s="85"/>
      <c r="AZ388" s="85"/>
      <c r="BA388" s="85"/>
      <c r="BB388" s="85"/>
      <c r="BC388" s="85"/>
      <c r="BD388" s="85"/>
      <c r="BE388" s="85"/>
      <c r="BF388" s="85"/>
      <c r="BG388" s="85"/>
      <c r="BH388" s="85"/>
      <c r="BI388" s="85"/>
      <c r="BJ388" s="85"/>
      <c r="BK388" s="85"/>
      <c r="BL388" s="85"/>
      <c r="BM388" s="85"/>
      <c r="BN388" s="85"/>
      <c r="BO388" s="85"/>
      <c r="BP388" s="85"/>
      <c r="BQ388" s="85"/>
      <c r="BR388" s="85"/>
      <c r="BS388" s="85"/>
      <c r="BT388" s="85"/>
      <c r="BU388" s="85"/>
      <c r="BV388" s="85"/>
      <c r="BW388" s="85"/>
    </row>
    <row r="389" spans="1:75" x14ac:dyDescent="0.25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85"/>
      <c r="AH389" s="85"/>
      <c r="AI389" s="85"/>
      <c r="AJ389" s="85"/>
      <c r="AK389" s="85"/>
      <c r="AL389" s="85"/>
      <c r="AM389" s="85"/>
      <c r="AN389" s="85"/>
      <c r="AO389" s="85"/>
      <c r="AP389" s="85"/>
      <c r="AQ389" s="85"/>
      <c r="AR389" s="85"/>
      <c r="AS389" s="85"/>
      <c r="AT389" s="85"/>
      <c r="AU389" s="85"/>
      <c r="AV389" s="85"/>
      <c r="AW389" s="85"/>
      <c r="AX389" s="85"/>
      <c r="AY389" s="85"/>
      <c r="AZ389" s="85"/>
      <c r="BA389" s="85"/>
      <c r="BB389" s="85"/>
      <c r="BC389" s="85"/>
      <c r="BD389" s="85"/>
      <c r="BE389" s="85"/>
      <c r="BF389" s="85"/>
      <c r="BG389" s="85"/>
      <c r="BH389" s="85"/>
      <c r="BI389" s="85"/>
      <c r="BJ389" s="85"/>
      <c r="BK389" s="85"/>
      <c r="BL389" s="85"/>
      <c r="BM389" s="85"/>
      <c r="BN389" s="85"/>
      <c r="BO389" s="85"/>
      <c r="BP389" s="85"/>
      <c r="BQ389" s="85"/>
      <c r="BR389" s="85"/>
      <c r="BS389" s="85"/>
      <c r="BT389" s="85"/>
      <c r="BU389" s="85"/>
      <c r="BV389" s="85"/>
      <c r="BW389" s="85"/>
    </row>
    <row r="390" spans="1:75" x14ac:dyDescent="0.25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  <c r="AH390" s="85"/>
      <c r="AI390" s="85"/>
      <c r="AJ390" s="85"/>
      <c r="AK390" s="85"/>
      <c r="AL390" s="85"/>
      <c r="AM390" s="85"/>
      <c r="AN390" s="85"/>
      <c r="AO390" s="85"/>
      <c r="AP390" s="85"/>
      <c r="AQ390" s="85"/>
      <c r="AR390" s="85"/>
      <c r="AS390" s="85"/>
      <c r="AT390" s="85"/>
      <c r="AU390" s="85"/>
      <c r="AV390" s="85"/>
      <c r="AW390" s="85"/>
      <c r="AX390" s="85"/>
      <c r="AY390" s="85"/>
      <c r="AZ390" s="85"/>
      <c r="BA390" s="85"/>
      <c r="BB390" s="85"/>
      <c r="BC390" s="85"/>
      <c r="BD390" s="85"/>
      <c r="BE390" s="85"/>
      <c r="BF390" s="85"/>
      <c r="BG390" s="85"/>
      <c r="BH390" s="85"/>
      <c r="BI390" s="85"/>
      <c r="BJ390" s="85"/>
      <c r="BK390" s="85"/>
      <c r="BL390" s="85"/>
      <c r="BM390" s="85"/>
      <c r="BN390" s="85"/>
      <c r="BO390" s="85"/>
      <c r="BP390" s="85"/>
      <c r="BQ390" s="85"/>
      <c r="BR390" s="85"/>
      <c r="BS390" s="85"/>
      <c r="BT390" s="85"/>
      <c r="BU390" s="85"/>
      <c r="BV390" s="85"/>
      <c r="BW390" s="85"/>
    </row>
    <row r="391" spans="1:75" x14ac:dyDescent="0.25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85"/>
      <c r="AH391" s="85"/>
      <c r="AI391" s="85"/>
      <c r="AJ391" s="85"/>
      <c r="AK391" s="85"/>
      <c r="AL391" s="85"/>
      <c r="AM391" s="85"/>
      <c r="AN391" s="85"/>
      <c r="AO391" s="85"/>
      <c r="AP391" s="85"/>
      <c r="AQ391" s="85"/>
      <c r="AR391" s="85"/>
      <c r="AS391" s="85"/>
      <c r="AT391" s="85"/>
      <c r="AU391" s="85"/>
      <c r="AV391" s="85"/>
      <c r="AW391" s="85"/>
      <c r="AX391" s="85"/>
      <c r="AY391" s="85"/>
      <c r="AZ391" s="85"/>
      <c r="BA391" s="85"/>
      <c r="BB391" s="85"/>
      <c r="BC391" s="85"/>
      <c r="BD391" s="85"/>
      <c r="BE391" s="85"/>
      <c r="BF391" s="85"/>
      <c r="BG391" s="85"/>
      <c r="BH391" s="85"/>
      <c r="BI391" s="85"/>
      <c r="BJ391" s="85"/>
      <c r="BK391" s="85"/>
      <c r="BL391" s="85"/>
      <c r="BM391" s="85"/>
      <c r="BN391" s="85"/>
      <c r="BO391" s="85"/>
      <c r="BP391" s="85"/>
      <c r="BQ391" s="85"/>
      <c r="BR391" s="85"/>
      <c r="BS391" s="85"/>
      <c r="BT391" s="85"/>
      <c r="BU391" s="85"/>
      <c r="BV391" s="85"/>
      <c r="BW391" s="85"/>
    </row>
    <row r="392" spans="1:75" x14ac:dyDescent="0.25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85"/>
      <c r="AH392" s="85"/>
      <c r="AI392" s="85"/>
      <c r="AJ392" s="85"/>
      <c r="AK392" s="85"/>
      <c r="AL392" s="85"/>
      <c r="AM392" s="85"/>
      <c r="AN392" s="85"/>
      <c r="AO392" s="85"/>
      <c r="AP392" s="85"/>
      <c r="AQ392" s="85"/>
      <c r="AR392" s="85"/>
      <c r="AS392" s="85"/>
      <c r="AT392" s="85"/>
      <c r="AU392" s="85"/>
      <c r="AV392" s="85"/>
      <c r="AW392" s="85"/>
      <c r="AX392" s="85"/>
      <c r="AY392" s="85"/>
      <c r="AZ392" s="85"/>
      <c r="BA392" s="85"/>
      <c r="BB392" s="85"/>
      <c r="BC392" s="85"/>
      <c r="BD392" s="85"/>
      <c r="BE392" s="85"/>
      <c r="BF392" s="85"/>
      <c r="BG392" s="85"/>
      <c r="BH392" s="85"/>
      <c r="BI392" s="85"/>
      <c r="BJ392" s="85"/>
      <c r="BK392" s="85"/>
      <c r="BL392" s="85"/>
      <c r="BM392" s="85"/>
      <c r="BN392" s="85"/>
      <c r="BO392" s="85"/>
      <c r="BP392" s="85"/>
      <c r="BQ392" s="85"/>
      <c r="BR392" s="85"/>
      <c r="BS392" s="85"/>
      <c r="BT392" s="85"/>
      <c r="BU392" s="85"/>
      <c r="BV392" s="85"/>
      <c r="BW392" s="85"/>
    </row>
    <row r="393" spans="1:75" x14ac:dyDescent="0.25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85"/>
      <c r="AH393" s="85"/>
      <c r="AI393" s="85"/>
      <c r="AJ393" s="85"/>
      <c r="AK393" s="85"/>
      <c r="AL393" s="85"/>
      <c r="AM393" s="85"/>
      <c r="AN393" s="85"/>
      <c r="AO393" s="85"/>
      <c r="AP393" s="85"/>
      <c r="AQ393" s="85"/>
      <c r="AR393" s="85"/>
      <c r="AS393" s="85"/>
      <c r="AT393" s="85"/>
      <c r="AU393" s="85"/>
      <c r="AV393" s="85"/>
      <c r="AW393" s="85"/>
      <c r="AX393" s="85"/>
      <c r="AY393" s="85"/>
      <c r="AZ393" s="85"/>
      <c r="BA393" s="85"/>
      <c r="BB393" s="85"/>
      <c r="BC393" s="85"/>
      <c r="BD393" s="85"/>
      <c r="BE393" s="85"/>
      <c r="BF393" s="85"/>
      <c r="BG393" s="85"/>
      <c r="BH393" s="85"/>
      <c r="BI393" s="85"/>
      <c r="BJ393" s="85"/>
      <c r="BK393" s="85"/>
      <c r="BL393" s="85"/>
      <c r="BM393" s="85"/>
      <c r="BN393" s="85"/>
      <c r="BO393" s="85"/>
      <c r="BP393" s="85"/>
      <c r="BQ393" s="85"/>
      <c r="BR393" s="85"/>
      <c r="BS393" s="85"/>
      <c r="BT393" s="85"/>
      <c r="BU393" s="85"/>
      <c r="BV393" s="85"/>
      <c r="BW393" s="85"/>
    </row>
    <row r="394" spans="1:75" x14ac:dyDescent="0.25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85"/>
      <c r="AH394" s="85"/>
      <c r="AI394" s="85"/>
      <c r="AJ394" s="85"/>
      <c r="AK394" s="85"/>
      <c r="AL394" s="85"/>
      <c r="AM394" s="85"/>
      <c r="AN394" s="85"/>
      <c r="AO394" s="85"/>
      <c r="AP394" s="85"/>
      <c r="AQ394" s="85"/>
      <c r="AR394" s="85"/>
      <c r="AS394" s="85"/>
      <c r="AT394" s="85"/>
      <c r="AU394" s="85"/>
      <c r="AV394" s="85"/>
      <c r="AW394" s="85"/>
      <c r="AX394" s="85"/>
      <c r="AY394" s="85"/>
      <c r="AZ394" s="85"/>
      <c r="BA394" s="85"/>
      <c r="BB394" s="85"/>
      <c r="BC394" s="85"/>
      <c r="BD394" s="85"/>
      <c r="BE394" s="85"/>
      <c r="BF394" s="85"/>
      <c r="BG394" s="85"/>
      <c r="BH394" s="85"/>
      <c r="BI394" s="85"/>
      <c r="BJ394" s="85"/>
      <c r="BK394" s="85"/>
      <c r="BL394" s="85"/>
      <c r="BM394" s="85"/>
      <c r="BN394" s="85"/>
      <c r="BO394" s="85"/>
      <c r="BP394" s="85"/>
      <c r="BQ394" s="85"/>
      <c r="BR394" s="85"/>
      <c r="BS394" s="85"/>
      <c r="BT394" s="85"/>
      <c r="BU394" s="85"/>
      <c r="BV394" s="85"/>
      <c r="BW394" s="85"/>
    </row>
    <row r="395" spans="1:75" x14ac:dyDescent="0.25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  <c r="AN395" s="85"/>
      <c r="AO395" s="85"/>
      <c r="AP395" s="85"/>
      <c r="AQ395" s="85"/>
      <c r="AR395" s="85"/>
      <c r="AS395" s="85"/>
      <c r="AT395" s="85"/>
      <c r="AU395" s="85"/>
      <c r="AV395" s="85"/>
      <c r="AW395" s="85"/>
      <c r="AX395" s="85"/>
      <c r="AY395" s="85"/>
      <c r="AZ395" s="85"/>
      <c r="BA395" s="85"/>
      <c r="BB395" s="85"/>
      <c r="BC395" s="85"/>
      <c r="BD395" s="85"/>
      <c r="BE395" s="85"/>
      <c r="BF395" s="85"/>
      <c r="BG395" s="85"/>
      <c r="BH395" s="85"/>
      <c r="BI395" s="85"/>
      <c r="BJ395" s="85"/>
      <c r="BK395" s="85"/>
      <c r="BL395" s="85"/>
      <c r="BM395" s="85"/>
      <c r="BN395" s="85"/>
      <c r="BO395" s="85"/>
      <c r="BP395" s="85"/>
      <c r="BQ395" s="85"/>
      <c r="BR395" s="85"/>
      <c r="BS395" s="85"/>
      <c r="BT395" s="85"/>
      <c r="BU395" s="85"/>
      <c r="BV395" s="85"/>
      <c r="BW395" s="85"/>
    </row>
    <row r="396" spans="1:75" x14ac:dyDescent="0.25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85"/>
      <c r="AH396" s="85"/>
      <c r="AI396" s="85"/>
      <c r="AJ396" s="85"/>
      <c r="AK396" s="85"/>
      <c r="AL396" s="85"/>
      <c r="AM396" s="85"/>
      <c r="AN396" s="85"/>
      <c r="AO396" s="85"/>
      <c r="AP396" s="85"/>
      <c r="AQ396" s="85"/>
      <c r="AR396" s="85"/>
      <c r="AS396" s="85"/>
      <c r="AT396" s="85"/>
      <c r="AU396" s="85"/>
      <c r="AV396" s="85"/>
      <c r="AW396" s="85"/>
      <c r="AX396" s="85"/>
      <c r="AY396" s="85"/>
      <c r="AZ396" s="85"/>
      <c r="BA396" s="85"/>
      <c r="BB396" s="85"/>
      <c r="BC396" s="85"/>
      <c r="BD396" s="85"/>
      <c r="BE396" s="85"/>
      <c r="BF396" s="85"/>
      <c r="BG396" s="85"/>
      <c r="BH396" s="85"/>
      <c r="BI396" s="85"/>
      <c r="BJ396" s="85"/>
      <c r="BK396" s="85"/>
      <c r="BL396" s="85"/>
      <c r="BM396" s="85"/>
      <c r="BN396" s="85"/>
      <c r="BO396" s="85"/>
      <c r="BP396" s="85"/>
      <c r="BQ396" s="85"/>
      <c r="BR396" s="85"/>
      <c r="BS396" s="85"/>
      <c r="BT396" s="85"/>
      <c r="BU396" s="85"/>
      <c r="BV396" s="85"/>
      <c r="BW396" s="85"/>
    </row>
    <row r="397" spans="1:75" x14ac:dyDescent="0.25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  <c r="AN397" s="85"/>
      <c r="AO397" s="85"/>
      <c r="AP397" s="85"/>
      <c r="AQ397" s="85"/>
      <c r="AR397" s="85"/>
      <c r="AS397" s="85"/>
      <c r="AT397" s="85"/>
      <c r="AU397" s="85"/>
      <c r="AV397" s="85"/>
      <c r="AW397" s="85"/>
      <c r="AX397" s="85"/>
      <c r="AY397" s="85"/>
      <c r="AZ397" s="85"/>
      <c r="BA397" s="85"/>
      <c r="BB397" s="85"/>
      <c r="BC397" s="85"/>
      <c r="BD397" s="85"/>
      <c r="BE397" s="85"/>
      <c r="BF397" s="85"/>
      <c r="BG397" s="85"/>
      <c r="BH397" s="85"/>
      <c r="BI397" s="85"/>
      <c r="BJ397" s="85"/>
      <c r="BK397" s="85"/>
      <c r="BL397" s="85"/>
      <c r="BM397" s="85"/>
      <c r="BN397" s="85"/>
      <c r="BO397" s="85"/>
      <c r="BP397" s="85"/>
      <c r="BQ397" s="85"/>
      <c r="BR397" s="85"/>
      <c r="BS397" s="85"/>
      <c r="BT397" s="85"/>
      <c r="BU397" s="85"/>
      <c r="BV397" s="85"/>
      <c r="BW397" s="85"/>
    </row>
    <row r="398" spans="1:75" x14ac:dyDescent="0.25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  <c r="AN398" s="85"/>
      <c r="AO398" s="85"/>
      <c r="AP398" s="85"/>
      <c r="AQ398" s="85"/>
      <c r="AR398" s="85"/>
      <c r="AS398" s="85"/>
      <c r="AT398" s="85"/>
      <c r="AU398" s="85"/>
      <c r="AV398" s="85"/>
      <c r="AW398" s="85"/>
      <c r="AX398" s="85"/>
      <c r="AY398" s="85"/>
      <c r="AZ398" s="85"/>
      <c r="BA398" s="85"/>
      <c r="BB398" s="85"/>
      <c r="BC398" s="85"/>
      <c r="BD398" s="85"/>
      <c r="BE398" s="85"/>
      <c r="BF398" s="85"/>
      <c r="BG398" s="85"/>
      <c r="BH398" s="85"/>
      <c r="BI398" s="85"/>
      <c r="BJ398" s="85"/>
      <c r="BK398" s="85"/>
      <c r="BL398" s="85"/>
      <c r="BM398" s="85"/>
      <c r="BN398" s="85"/>
      <c r="BO398" s="85"/>
      <c r="BP398" s="85"/>
      <c r="BQ398" s="85"/>
      <c r="BR398" s="85"/>
      <c r="BS398" s="85"/>
      <c r="BT398" s="85"/>
      <c r="BU398" s="85"/>
      <c r="BV398" s="85"/>
      <c r="BW398" s="85"/>
    </row>
    <row r="399" spans="1:75" x14ac:dyDescent="0.25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  <c r="AN399" s="85"/>
      <c r="AO399" s="85"/>
      <c r="AP399" s="85"/>
      <c r="AQ399" s="85"/>
      <c r="AR399" s="85"/>
      <c r="AS399" s="85"/>
      <c r="AT399" s="85"/>
      <c r="AU399" s="85"/>
      <c r="AV399" s="85"/>
      <c r="AW399" s="85"/>
      <c r="AX399" s="85"/>
      <c r="AY399" s="85"/>
      <c r="AZ399" s="85"/>
      <c r="BA399" s="85"/>
      <c r="BB399" s="85"/>
      <c r="BC399" s="85"/>
      <c r="BD399" s="85"/>
      <c r="BE399" s="85"/>
      <c r="BF399" s="85"/>
      <c r="BG399" s="85"/>
      <c r="BH399" s="85"/>
      <c r="BI399" s="85"/>
      <c r="BJ399" s="85"/>
      <c r="BK399" s="85"/>
      <c r="BL399" s="85"/>
      <c r="BM399" s="85"/>
      <c r="BN399" s="85"/>
      <c r="BO399" s="85"/>
      <c r="BP399" s="85"/>
      <c r="BQ399" s="85"/>
      <c r="BR399" s="85"/>
      <c r="BS399" s="85"/>
      <c r="BT399" s="85"/>
      <c r="BU399" s="85"/>
      <c r="BV399" s="85"/>
      <c r="BW399" s="85"/>
    </row>
    <row r="400" spans="1:75" x14ac:dyDescent="0.25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  <c r="AH400" s="85"/>
      <c r="AI400" s="85"/>
      <c r="AJ400" s="85"/>
      <c r="AK400" s="85"/>
      <c r="AL400" s="85"/>
      <c r="AM400" s="85"/>
      <c r="AN400" s="85"/>
      <c r="AO400" s="85"/>
      <c r="AP400" s="85"/>
      <c r="AQ400" s="85"/>
      <c r="AR400" s="85"/>
      <c r="AS400" s="85"/>
      <c r="AT400" s="85"/>
      <c r="AU400" s="85"/>
      <c r="AV400" s="85"/>
      <c r="AW400" s="85"/>
      <c r="AX400" s="85"/>
      <c r="AY400" s="85"/>
      <c r="AZ400" s="85"/>
      <c r="BA400" s="85"/>
      <c r="BB400" s="85"/>
      <c r="BC400" s="85"/>
      <c r="BD400" s="85"/>
      <c r="BE400" s="85"/>
      <c r="BF400" s="85"/>
      <c r="BG400" s="85"/>
      <c r="BH400" s="85"/>
      <c r="BI400" s="85"/>
      <c r="BJ400" s="85"/>
      <c r="BK400" s="85"/>
      <c r="BL400" s="85"/>
      <c r="BM400" s="85"/>
      <c r="BN400" s="85"/>
      <c r="BO400" s="85"/>
      <c r="BP400" s="85"/>
      <c r="BQ400" s="85"/>
      <c r="BR400" s="85"/>
      <c r="BS400" s="85"/>
      <c r="BT400" s="85"/>
      <c r="BU400" s="85"/>
      <c r="BV400" s="85"/>
      <c r="BW400" s="85"/>
    </row>
    <row r="401" spans="1:75" x14ac:dyDescent="0.25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85"/>
      <c r="AH401" s="85"/>
      <c r="AI401" s="85"/>
      <c r="AJ401" s="85"/>
      <c r="AK401" s="85"/>
      <c r="AL401" s="85"/>
      <c r="AM401" s="85"/>
      <c r="AN401" s="85"/>
      <c r="AO401" s="85"/>
      <c r="AP401" s="85"/>
      <c r="AQ401" s="85"/>
      <c r="AR401" s="85"/>
      <c r="AS401" s="85"/>
      <c r="AT401" s="85"/>
      <c r="AU401" s="85"/>
      <c r="AV401" s="85"/>
      <c r="AW401" s="85"/>
      <c r="AX401" s="85"/>
      <c r="AY401" s="85"/>
      <c r="AZ401" s="85"/>
      <c r="BA401" s="85"/>
      <c r="BB401" s="85"/>
      <c r="BC401" s="85"/>
      <c r="BD401" s="85"/>
      <c r="BE401" s="85"/>
      <c r="BF401" s="85"/>
      <c r="BG401" s="85"/>
      <c r="BH401" s="85"/>
      <c r="BI401" s="85"/>
      <c r="BJ401" s="85"/>
      <c r="BK401" s="85"/>
      <c r="BL401" s="85"/>
      <c r="BM401" s="85"/>
      <c r="BN401" s="85"/>
      <c r="BO401" s="85"/>
      <c r="BP401" s="85"/>
      <c r="BQ401" s="85"/>
      <c r="BR401" s="85"/>
      <c r="BS401" s="85"/>
      <c r="BT401" s="85"/>
      <c r="BU401" s="85"/>
      <c r="BV401" s="85"/>
      <c r="BW401" s="85"/>
    </row>
    <row r="402" spans="1:75" x14ac:dyDescent="0.25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  <c r="AN402" s="85"/>
      <c r="AO402" s="85"/>
      <c r="AP402" s="85"/>
      <c r="AQ402" s="85"/>
      <c r="AR402" s="85"/>
      <c r="AS402" s="85"/>
      <c r="AT402" s="85"/>
      <c r="AU402" s="85"/>
      <c r="AV402" s="85"/>
      <c r="AW402" s="85"/>
      <c r="AX402" s="85"/>
      <c r="AY402" s="85"/>
      <c r="AZ402" s="85"/>
      <c r="BA402" s="85"/>
      <c r="BB402" s="85"/>
      <c r="BC402" s="85"/>
      <c r="BD402" s="85"/>
      <c r="BE402" s="85"/>
      <c r="BF402" s="85"/>
      <c r="BG402" s="85"/>
      <c r="BH402" s="85"/>
      <c r="BI402" s="85"/>
      <c r="BJ402" s="85"/>
      <c r="BK402" s="85"/>
      <c r="BL402" s="85"/>
      <c r="BM402" s="85"/>
      <c r="BN402" s="85"/>
      <c r="BO402" s="85"/>
      <c r="BP402" s="85"/>
      <c r="BQ402" s="85"/>
      <c r="BR402" s="85"/>
      <c r="BS402" s="85"/>
      <c r="BT402" s="85"/>
      <c r="BU402" s="85"/>
      <c r="BV402" s="85"/>
      <c r="BW402" s="85"/>
    </row>
    <row r="403" spans="1:75" x14ac:dyDescent="0.25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85"/>
      <c r="AR403" s="85"/>
      <c r="AS403" s="85"/>
      <c r="AT403" s="85"/>
      <c r="AU403" s="85"/>
      <c r="AV403" s="85"/>
      <c r="AW403" s="85"/>
      <c r="AX403" s="85"/>
      <c r="AY403" s="85"/>
      <c r="AZ403" s="85"/>
      <c r="BA403" s="85"/>
      <c r="BB403" s="85"/>
      <c r="BC403" s="85"/>
      <c r="BD403" s="85"/>
      <c r="BE403" s="85"/>
      <c r="BF403" s="85"/>
      <c r="BG403" s="85"/>
      <c r="BH403" s="85"/>
      <c r="BI403" s="85"/>
      <c r="BJ403" s="85"/>
      <c r="BK403" s="85"/>
      <c r="BL403" s="85"/>
      <c r="BM403" s="85"/>
      <c r="BN403" s="85"/>
      <c r="BO403" s="85"/>
      <c r="BP403" s="85"/>
      <c r="BQ403" s="85"/>
      <c r="BR403" s="85"/>
      <c r="BS403" s="85"/>
      <c r="BT403" s="85"/>
      <c r="BU403" s="85"/>
      <c r="BV403" s="85"/>
      <c r="BW403" s="85"/>
    </row>
    <row r="404" spans="1:75" x14ac:dyDescent="0.25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85"/>
      <c r="AP404" s="85"/>
      <c r="AQ404" s="85"/>
      <c r="AR404" s="85"/>
      <c r="AS404" s="85"/>
      <c r="AT404" s="85"/>
      <c r="AU404" s="85"/>
      <c r="AV404" s="85"/>
      <c r="AW404" s="85"/>
      <c r="AX404" s="85"/>
      <c r="AY404" s="85"/>
      <c r="AZ404" s="85"/>
      <c r="BA404" s="85"/>
      <c r="BB404" s="85"/>
      <c r="BC404" s="85"/>
      <c r="BD404" s="85"/>
      <c r="BE404" s="85"/>
      <c r="BF404" s="85"/>
      <c r="BG404" s="85"/>
      <c r="BH404" s="85"/>
      <c r="BI404" s="85"/>
      <c r="BJ404" s="85"/>
      <c r="BK404" s="85"/>
      <c r="BL404" s="85"/>
      <c r="BM404" s="85"/>
      <c r="BN404" s="85"/>
      <c r="BO404" s="85"/>
      <c r="BP404" s="85"/>
      <c r="BQ404" s="85"/>
      <c r="BR404" s="85"/>
      <c r="BS404" s="85"/>
      <c r="BT404" s="85"/>
      <c r="BU404" s="85"/>
      <c r="BV404" s="85"/>
      <c r="BW404" s="85"/>
    </row>
    <row r="405" spans="1:75" x14ac:dyDescent="0.25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  <c r="AN405" s="85"/>
      <c r="AO405" s="85"/>
      <c r="AP405" s="85"/>
      <c r="AQ405" s="85"/>
      <c r="AR405" s="85"/>
      <c r="AS405" s="85"/>
      <c r="AT405" s="85"/>
      <c r="AU405" s="85"/>
      <c r="AV405" s="85"/>
      <c r="AW405" s="85"/>
      <c r="AX405" s="85"/>
      <c r="AY405" s="85"/>
      <c r="AZ405" s="85"/>
      <c r="BA405" s="85"/>
      <c r="BB405" s="85"/>
      <c r="BC405" s="85"/>
      <c r="BD405" s="85"/>
      <c r="BE405" s="85"/>
      <c r="BF405" s="85"/>
      <c r="BG405" s="85"/>
      <c r="BH405" s="85"/>
      <c r="BI405" s="85"/>
      <c r="BJ405" s="85"/>
      <c r="BK405" s="85"/>
      <c r="BL405" s="85"/>
      <c r="BM405" s="85"/>
      <c r="BN405" s="85"/>
      <c r="BO405" s="85"/>
      <c r="BP405" s="85"/>
      <c r="BQ405" s="85"/>
      <c r="BR405" s="85"/>
      <c r="BS405" s="85"/>
      <c r="BT405" s="85"/>
      <c r="BU405" s="85"/>
      <c r="BV405" s="85"/>
      <c r="BW405" s="85"/>
    </row>
    <row r="406" spans="1:75" x14ac:dyDescent="0.25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  <c r="AI406" s="85"/>
      <c r="AJ406" s="85"/>
      <c r="AK406" s="85"/>
      <c r="AL406" s="85"/>
      <c r="AM406" s="85"/>
      <c r="AN406" s="85"/>
      <c r="AO406" s="85"/>
      <c r="AP406" s="85"/>
      <c r="AQ406" s="85"/>
      <c r="AR406" s="85"/>
      <c r="AS406" s="85"/>
      <c r="AT406" s="85"/>
      <c r="AU406" s="85"/>
      <c r="AV406" s="85"/>
      <c r="AW406" s="85"/>
      <c r="AX406" s="85"/>
      <c r="AY406" s="85"/>
      <c r="AZ406" s="85"/>
      <c r="BA406" s="85"/>
      <c r="BB406" s="85"/>
      <c r="BC406" s="85"/>
      <c r="BD406" s="85"/>
      <c r="BE406" s="85"/>
      <c r="BF406" s="85"/>
      <c r="BG406" s="85"/>
      <c r="BH406" s="85"/>
      <c r="BI406" s="85"/>
      <c r="BJ406" s="85"/>
      <c r="BK406" s="85"/>
      <c r="BL406" s="85"/>
      <c r="BM406" s="85"/>
      <c r="BN406" s="85"/>
      <c r="BO406" s="85"/>
      <c r="BP406" s="85"/>
      <c r="BQ406" s="85"/>
      <c r="BR406" s="85"/>
      <c r="BS406" s="85"/>
      <c r="BT406" s="85"/>
      <c r="BU406" s="85"/>
      <c r="BV406" s="85"/>
      <c r="BW406" s="85"/>
    </row>
    <row r="407" spans="1:75" x14ac:dyDescent="0.25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85"/>
      <c r="AP407" s="85"/>
      <c r="AQ407" s="85"/>
      <c r="AR407" s="85"/>
      <c r="AS407" s="85"/>
      <c r="AT407" s="85"/>
      <c r="AU407" s="85"/>
      <c r="AV407" s="85"/>
      <c r="AW407" s="85"/>
      <c r="AX407" s="85"/>
      <c r="AY407" s="85"/>
      <c r="AZ407" s="85"/>
      <c r="BA407" s="85"/>
      <c r="BB407" s="85"/>
      <c r="BC407" s="85"/>
      <c r="BD407" s="85"/>
      <c r="BE407" s="85"/>
      <c r="BF407" s="85"/>
      <c r="BG407" s="85"/>
      <c r="BH407" s="85"/>
      <c r="BI407" s="85"/>
      <c r="BJ407" s="85"/>
      <c r="BK407" s="85"/>
      <c r="BL407" s="85"/>
      <c r="BM407" s="85"/>
      <c r="BN407" s="85"/>
      <c r="BO407" s="85"/>
      <c r="BP407" s="85"/>
      <c r="BQ407" s="85"/>
      <c r="BR407" s="85"/>
      <c r="BS407" s="85"/>
      <c r="BT407" s="85"/>
      <c r="BU407" s="85"/>
      <c r="BV407" s="85"/>
      <c r="BW407" s="85"/>
    </row>
    <row r="408" spans="1:75" x14ac:dyDescent="0.25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  <c r="AN408" s="85"/>
      <c r="AO408" s="85"/>
      <c r="AP408" s="85"/>
      <c r="AQ408" s="85"/>
      <c r="AR408" s="85"/>
      <c r="AS408" s="85"/>
      <c r="AT408" s="85"/>
      <c r="AU408" s="85"/>
      <c r="AV408" s="85"/>
      <c r="AW408" s="85"/>
      <c r="AX408" s="85"/>
      <c r="AY408" s="85"/>
      <c r="AZ408" s="85"/>
      <c r="BA408" s="85"/>
      <c r="BB408" s="85"/>
      <c r="BC408" s="85"/>
      <c r="BD408" s="85"/>
      <c r="BE408" s="85"/>
      <c r="BF408" s="85"/>
      <c r="BG408" s="85"/>
      <c r="BH408" s="85"/>
      <c r="BI408" s="85"/>
      <c r="BJ408" s="85"/>
      <c r="BK408" s="85"/>
      <c r="BL408" s="85"/>
      <c r="BM408" s="85"/>
      <c r="BN408" s="85"/>
      <c r="BO408" s="85"/>
      <c r="BP408" s="85"/>
      <c r="BQ408" s="85"/>
      <c r="BR408" s="85"/>
      <c r="BS408" s="85"/>
      <c r="BT408" s="85"/>
      <c r="BU408" s="85"/>
      <c r="BV408" s="85"/>
      <c r="BW408" s="85"/>
    </row>
    <row r="409" spans="1:75" x14ac:dyDescent="0.25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  <c r="AN409" s="85"/>
      <c r="AO409" s="85"/>
      <c r="AP409" s="85"/>
      <c r="AQ409" s="85"/>
      <c r="AR409" s="85"/>
      <c r="AS409" s="85"/>
      <c r="AT409" s="85"/>
      <c r="AU409" s="85"/>
      <c r="AV409" s="85"/>
      <c r="AW409" s="85"/>
      <c r="AX409" s="85"/>
      <c r="AY409" s="85"/>
      <c r="AZ409" s="85"/>
      <c r="BA409" s="85"/>
      <c r="BB409" s="85"/>
      <c r="BC409" s="85"/>
      <c r="BD409" s="85"/>
      <c r="BE409" s="85"/>
      <c r="BF409" s="85"/>
      <c r="BG409" s="85"/>
      <c r="BH409" s="85"/>
      <c r="BI409" s="85"/>
      <c r="BJ409" s="85"/>
      <c r="BK409" s="85"/>
      <c r="BL409" s="85"/>
      <c r="BM409" s="85"/>
      <c r="BN409" s="85"/>
      <c r="BO409" s="85"/>
      <c r="BP409" s="85"/>
      <c r="BQ409" s="85"/>
      <c r="BR409" s="85"/>
      <c r="BS409" s="85"/>
      <c r="BT409" s="85"/>
      <c r="BU409" s="85"/>
      <c r="BV409" s="85"/>
      <c r="BW409" s="85"/>
    </row>
    <row r="410" spans="1:75" x14ac:dyDescent="0.25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/>
      <c r="AF410" s="85"/>
      <c r="AG410" s="85"/>
      <c r="AH410" s="85"/>
      <c r="AI410" s="85"/>
      <c r="AJ410" s="85"/>
      <c r="AK410" s="85"/>
      <c r="AL410" s="85"/>
      <c r="AM410" s="85"/>
      <c r="AN410" s="85"/>
      <c r="AO410" s="85"/>
      <c r="AP410" s="85"/>
      <c r="AQ410" s="85"/>
      <c r="AR410" s="85"/>
      <c r="AS410" s="85"/>
      <c r="AT410" s="85"/>
      <c r="AU410" s="85"/>
      <c r="AV410" s="85"/>
      <c r="AW410" s="85"/>
      <c r="AX410" s="85"/>
      <c r="AY410" s="85"/>
      <c r="AZ410" s="85"/>
      <c r="BA410" s="85"/>
      <c r="BB410" s="85"/>
      <c r="BC410" s="85"/>
      <c r="BD410" s="85"/>
      <c r="BE410" s="85"/>
      <c r="BF410" s="85"/>
      <c r="BG410" s="85"/>
      <c r="BH410" s="85"/>
      <c r="BI410" s="85"/>
      <c r="BJ410" s="85"/>
      <c r="BK410" s="85"/>
      <c r="BL410" s="85"/>
      <c r="BM410" s="85"/>
      <c r="BN410" s="85"/>
      <c r="BO410" s="85"/>
      <c r="BP410" s="85"/>
      <c r="BQ410" s="85"/>
      <c r="BR410" s="85"/>
      <c r="BS410" s="85"/>
      <c r="BT410" s="85"/>
      <c r="BU410" s="85"/>
      <c r="BV410" s="85"/>
      <c r="BW410" s="85"/>
    </row>
    <row r="411" spans="1:75" x14ac:dyDescent="0.25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  <c r="AA411" s="85"/>
      <c r="AB411" s="85"/>
      <c r="AC411" s="85"/>
      <c r="AD411" s="85"/>
      <c r="AE411" s="85"/>
      <c r="AF411" s="85"/>
      <c r="AG411" s="85"/>
      <c r="AH411" s="85"/>
      <c r="AI411" s="85"/>
      <c r="AJ411" s="85"/>
      <c r="AK411" s="85"/>
      <c r="AL411" s="85"/>
      <c r="AM411" s="85"/>
      <c r="AN411" s="85"/>
      <c r="AO411" s="85"/>
      <c r="AP411" s="85"/>
      <c r="AQ411" s="85"/>
      <c r="AR411" s="85"/>
      <c r="AS411" s="85"/>
      <c r="AT411" s="85"/>
      <c r="AU411" s="85"/>
      <c r="AV411" s="85"/>
      <c r="AW411" s="85"/>
      <c r="AX411" s="85"/>
      <c r="AY411" s="85"/>
      <c r="AZ411" s="85"/>
      <c r="BA411" s="85"/>
      <c r="BB411" s="85"/>
      <c r="BC411" s="85"/>
      <c r="BD411" s="85"/>
      <c r="BE411" s="85"/>
      <c r="BF411" s="85"/>
      <c r="BG411" s="85"/>
      <c r="BH411" s="85"/>
      <c r="BI411" s="85"/>
      <c r="BJ411" s="85"/>
      <c r="BK411" s="85"/>
      <c r="BL411" s="85"/>
      <c r="BM411" s="85"/>
      <c r="BN411" s="85"/>
      <c r="BO411" s="85"/>
      <c r="BP411" s="85"/>
      <c r="BQ411" s="85"/>
      <c r="BR411" s="85"/>
      <c r="BS411" s="85"/>
      <c r="BT411" s="85"/>
      <c r="BU411" s="85"/>
      <c r="BV411" s="85"/>
      <c r="BW411" s="85"/>
    </row>
    <row r="412" spans="1:75" x14ac:dyDescent="0.25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  <c r="AN412" s="85"/>
      <c r="AO412" s="85"/>
      <c r="AP412" s="85"/>
      <c r="AQ412" s="85"/>
      <c r="AR412" s="85"/>
      <c r="AS412" s="85"/>
      <c r="AT412" s="85"/>
      <c r="AU412" s="85"/>
      <c r="AV412" s="85"/>
      <c r="AW412" s="85"/>
      <c r="AX412" s="85"/>
      <c r="AY412" s="85"/>
      <c r="AZ412" s="85"/>
      <c r="BA412" s="85"/>
      <c r="BB412" s="85"/>
      <c r="BC412" s="85"/>
      <c r="BD412" s="85"/>
      <c r="BE412" s="85"/>
      <c r="BF412" s="85"/>
      <c r="BG412" s="85"/>
      <c r="BH412" s="85"/>
      <c r="BI412" s="85"/>
      <c r="BJ412" s="85"/>
      <c r="BK412" s="85"/>
      <c r="BL412" s="85"/>
      <c r="BM412" s="85"/>
      <c r="BN412" s="85"/>
      <c r="BO412" s="85"/>
      <c r="BP412" s="85"/>
      <c r="BQ412" s="85"/>
      <c r="BR412" s="85"/>
      <c r="BS412" s="85"/>
      <c r="BT412" s="85"/>
      <c r="BU412" s="85"/>
      <c r="BV412" s="85"/>
      <c r="BW412" s="85"/>
    </row>
    <row r="413" spans="1:75" x14ac:dyDescent="0.25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  <c r="AN413" s="85"/>
      <c r="AO413" s="85"/>
      <c r="AP413" s="85"/>
      <c r="AQ413" s="85"/>
      <c r="AR413" s="85"/>
      <c r="AS413" s="85"/>
      <c r="AT413" s="85"/>
      <c r="AU413" s="85"/>
      <c r="AV413" s="85"/>
      <c r="AW413" s="85"/>
      <c r="AX413" s="85"/>
      <c r="AY413" s="85"/>
      <c r="AZ413" s="85"/>
      <c r="BA413" s="85"/>
      <c r="BB413" s="85"/>
      <c r="BC413" s="85"/>
      <c r="BD413" s="85"/>
      <c r="BE413" s="85"/>
      <c r="BF413" s="85"/>
      <c r="BG413" s="85"/>
      <c r="BH413" s="85"/>
      <c r="BI413" s="85"/>
      <c r="BJ413" s="85"/>
      <c r="BK413" s="85"/>
      <c r="BL413" s="85"/>
      <c r="BM413" s="85"/>
      <c r="BN413" s="85"/>
      <c r="BO413" s="85"/>
      <c r="BP413" s="85"/>
      <c r="BQ413" s="85"/>
      <c r="BR413" s="85"/>
      <c r="BS413" s="85"/>
      <c r="BT413" s="85"/>
      <c r="BU413" s="85"/>
      <c r="BV413" s="85"/>
      <c r="BW413" s="85"/>
    </row>
    <row r="414" spans="1:75" x14ac:dyDescent="0.25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/>
      <c r="AF414" s="85"/>
      <c r="AG414" s="85"/>
      <c r="AH414" s="85"/>
      <c r="AI414" s="85"/>
      <c r="AJ414" s="85"/>
      <c r="AK414" s="85"/>
      <c r="AL414" s="85"/>
      <c r="AM414" s="85"/>
      <c r="AN414" s="85"/>
      <c r="AO414" s="85"/>
      <c r="AP414" s="85"/>
      <c r="AQ414" s="85"/>
      <c r="AR414" s="85"/>
      <c r="AS414" s="85"/>
      <c r="AT414" s="85"/>
      <c r="AU414" s="85"/>
      <c r="AV414" s="85"/>
      <c r="AW414" s="85"/>
      <c r="AX414" s="85"/>
      <c r="AY414" s="85"/>
      <c r="AZ414" s="85"/>
      <c r="BA414" s="85"/>
      <c r="BB414" s="85"/>
      <c r="BC414" s="85"/>
      <c r="BD414" s="85"/>
      <c r="BE414" s="85"/>
      <c r="BF414" s="85"/>
      <c r="BG414" s="85"/>
      <c r="BH414" s="85"/>
      <c r="BI414" s="85"/>
      <c r="BJ414" s="85"/>
      <c r="BK414" s="85"/>
      <c r="BL414" s="85"/>
      <c r="BM414" s="85"/>
      <c r="BN414" s="85"/>
      <c r="BO414" s="85"/>
      <c r="BP414" s="85"/>
      <c r="BQ414" s="85"/>
      <c r="BR414" s="85"/>
      <c r="BS414" s="85"/>
      <c r="BT414" s="85"/>
      <c r="BU414" s="85"/>
      <c r="BV414" s="85"/>
      <c r="BW414" s="85"/>
    </row>
    <row r="415" spans="1:75" x14ac:dyDescent="0.25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85"/>
      <c r="AP415" s="85"/>
      <c r="AQ415" s="85"/>
      <c r="AR415" s="85"/>
      <c r="AS415" s="85"/>
      <c r="AT415" s="85"/>
      <c r="AU415" s="85"/>
      <c r="AV415" s="85"/>
      <c r="AW415" s="85"/>
      <c r="AX415" s="85"/>
      <c r="AY415" s="85"/>
      <c r="AZ415" s="85"/>
      <c r="BA415" s="85"/>
      <c r="BB415" s="85"/>
      <c r="BC415" s="85"/>
      <c r="BD415" s="85"/>
      <c r="BE415" s="85"/>
      <c r="BF415" s="85"/>
      <c r="BG415" s="85"/>
      <c r="BH415" s="85"/>
      <c r="BI415" s="85"/>
      <c r="BJ415" s="85"/>
      <c r="BK415" s="85"/>
      <c r="BL415" s="85"/>
      <c r="BM415" s="85"/>
      <c r="BN415" s="85"/>
      <c r="BO415" s="85"/>
      <c r="BP415" s="85"/>
      <c r="BQ415" s="85"/>
      <c r="BR415" s="85"/>
      <c r="BS415" s="85"/>
      <c r="BT415" s="85"/>
      <c r="BU415" s="85"/>
      <c r="BV415" s="85"/>
      <c r="BW415" s="85"/>
    </row>
    <row r="416" spans="1:75" x14ac:dyDescent="0.25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85"/>
      <c r="AE416" s="85"/>
      <c r="AF416" s="85"/>
      <c r="AG416" s="85"/>
      <c r="AH416" s="85"/>
      <c r="AI416" s="85"/>
      <c r="AJ416" s="85"/>
      <c r="AK416" s="85"/>
      <c r="AL416" s="85"/>
      <c r="AM416" s="85"/>
      <c r="AN416" s="85"/>
      <c r="AO416" s="85"/>
      <c r="AP416" s="85"/>
      <c r="AQ416" s="85"/>
      <c r="AR416" s="85"/>
      <c r="AS416" s="85"/>
      <c r="AT416" s="85"/>
      <c r="AU416" s="85"/>
      <c r="AV416" s="85"/>
      <c r="AW416" s="85"/>
      <c r="AX416" s="85"/>
      <c r="AY416" s="85"/>
      <c r="AZ416" s="85"/>
      <c r="BA416" s="85"/>
      <c r="BB416" s="85"/>
      <c r="BC416" s="85"/>
      <c r="BD416" s="85"/>
      <c r="BE416" s="85"/>
      <c r="BF416" s="85"/>
      <c r="BG416" s="85"/>
      <c r="BH416" s="85"/>
      <c r="BI416" s="85"/>
      <c r="BJ416" s="85"/>
      <c r="BK416" s="85"/>
      <c r="BL416" s="85"/>
      <c r="BM416" s="85"/>
      <c r="BN416" s="85"/>
      <c r="BO416" s="85"/>
      <c r="BP416" s="85"/>
      <c r="BQ416" s="85"/>
      <c r="BR416" s="85"/>
      <c r="BS416" s="85"/>
      <c r="BT416" s="85"/>
      <c r="BU416" s="85"/>
      <c r="BV416" s="85"/>
      <c r="BW416" s="85"/>
    </row>
    <row r="417" spans="1:75" x14ac:dyDescent="0.25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  <c r="AA417" s="85"/>
      <c r="AB417" s="85"/>
      <c r="AC417" s="85"/>
      <c r="AD417" s="85"/>
      <c r="AE417" s="85"/>
      <c r="AF417" s="85"/>
      <c r="AG417" s="85"/>
      <c r="AH417" s="85"/>
      <c r="AI417" s="85"/>
      <c r="AJ417" s="85"/>
      <c r="AK417" s="85"/>
      <c r="AL417" s="85"/>
      <c r="AM417" s="85"/>
      <c r="AN417" s="85"/>
      <c r="AO417" s="85"/>
      <c r="AP417" s="85"/>
      <c r="AQ417" s="85"/>
      <c r="AR417" s="85"/>
      <c r="AS417" s="85"/>
      <c r="AT417" s="85"/>
      <c r="AU417" s="85"/>
      <c r="AV417" s="85"/>
      <c r="AW417" s="85"/>
      <c r="AX417" s="85"/>
      <c r="AY417" s="85"/>
      <c r="AZ417" s="85"/>
      <c r="BA417" s="85"/>
      <c r="BB417" s="85"/>
      <c r="BC417" s="85"/>
      <c r="BD417" s="85"/>
      <c r="BE417" s="85"/>
      <c r="BF417" s="85"/>
      <c r="BG417" s="85"/>
      <c r="BH417" s="85"/>
      <c r="BI417" s="85"/>
      <c r="BJ417" s="85"/>
      <c r="BK417" s="85"/>
      <c r="BL417" s="85"/>
      <c r="BM417" s="85"/>
      <c r="BN417" s="85"/>
      <c r="BO417" s="85"/>
      <c r="BP417" s="85"/>
      <c r="BQ417" s="85"/>
      <c r="BR417" s="85"/>
      <c r="BS417" s="85"/>
      <c r="BT417" s="85"/>
      <c r="BU417" s="85"/>
      <c r="BV417" s="85"/>
      <c r="BW417" s="85"/>
    </row>
    <row r="418" spans="1:75" x14ac:dyDescent="0.25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85"/>
      <c r="AE418" s="85"/>
      <c r="AF418" s="85"/>
      <c r="AG418" s="85"/>
      <c r="AH418" s="85"/>
      <c r="AI418" s="85"/>
      <c r="AJ418" s="85"/>
      <c r="AK418" s="85"/>
      <c r="AL418" s="85"/>
      <c r="AM418" s="85"/>
      <c r="AN418" s="85"/>
      <c r="AO418" s="85"/>
      <c r="AP418" s="85"/>
      <c r="AQ418" s="85"/>
      <c r="AR418" s="85"/>
      <c r="AS418" s="85"/>
      <c r="AT418" s="85"/>
      <c r="AU418" s="85"/>
      <c r="AV418" s="85"/>
      <c r="AW418" s="85"/>
      <c r="AX418" s="85"/>
      <c r="AY418" s="85"/>
      <c r="AZ418" s="85"/>
      <c r="BA418" s="85"/>
      <c r="BB418" s="85"/>
      <c r="BC418" s="85"/>
      <c r="BD418" s="85"/>
      <c r="BE418" s="85"/>
      <c r="BF418" s="85"/>
      <c r="BG418" s="85"/>
      <c r="BH418" s="85"/>
      <c r="BI418" s="85"/>
      <c r="BJ418" s="85"/>
      <c r="BK418" s="85"/>
      <c r="BL418" s="85"/>
      <c r="BM418" s="85"/>
      <c r="BN418" s="85"/>
      <c r="BO418" s="85"/>
      <c r="BP418" s="85"/>
      <c r="BQ418" s="85"/>
      <c r="BR418" s="85"/>
      <c r="BS418" s="85"/>
      <c r="BT418" s="85"/>
      <c r="BU418" s="85"/>
      <c r="BV418" s="85"/>
      <c r="BW418" s="85"/>
    </row>
    <row r="419" spans="1:75" x14ac:dyDescent="0.25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  <c r="AA419" s="85"/>
      <c r="AB419" s="85"/>
      <c r="AC419" s="85"/>
      <c r="AD419" s="85"/>
      <c r="AE419" s="85"/>
      <c r="AF419" s="85"/>
      <c r="AG419" s="85"/>
      <c r="AH419" s="85"/>
      <c r="AI419" s="85"/>
      <c r="AJ419" s="85"/>
      <c r="AK419" s="85"/>
      <c r="AL419" s="85"/>
      <c r="AM419" s="85"/>
      <c r="AN419" s="85"/>
      <c r="AO419" s="85"/>
      <c r="AP419" s="85"/>
      <c r="AQ419" s="85"/>
      <c r="AR419" s="85"/>
      <c r="AS419" s="85"/>
      <c r="AT419" s="85"/>
      <c r="AU419" s="85"/>
      <c r="AV419" s="85"/>
      <c r="AW419" s="85"/>
      <c r="AX419" s="85"/>
      <c r="AY419" s="85"/>
      <c r="AZ419" s="85"/>
      <c r="BA419" s="85"/>
      <c r="BB419" s="85"/>
      <c r="BC419" s="85"/>
      <c r="BD419" s="85"/>
      <c r="BE419" s="85"/>
      <c r="BF419" s="85"/>
      <c r="BG419" s="85"/>
      <c r="BH419" s="85"/>
      <c r="BI419" s="85"/>
      <c r="BJ419" s="85"/>
      <c r="BK419" s="85"/>
      <c r="BL419" s="85"/>
      <c r="BM419" s="85"/>
      <c r="BN419" s="85"/>
      <c r="BO419" s="85"/>
      <c r="BP419" s="85"/>
      <c r="BQ419" s="85"/>
      <c r="BR419" s="85"/>
      <c r="BS419" s="85"/>
      <c r="BT419" s="85"/>
      <c r="BU419" s="85"/>
      <c r="BV419" s="85"/>
      <c r="BW419" s="85"/>
    </row>
    <row r="420" spans="1:75" x14ac:dyDescent="0.25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  <c r="AN420" s="85"/>
      <c r="AO420" s="85"/>
      <c r="AP420" s="85"/>
      <c r="AQ420" s="85"/>
      <c r="AR420" s="85"/>
      <c r="AS420" s="85"/>
      <c r="AT420" s="85"/>
      <c r="AU420" s="85"/>
      <c r="AV420" s="85"/>
      <c r="AW420" s="85"/>
      <c r="AX420" s="85"/>
      <c r="AY420" s="85"/>
      <c r="AZ420" s="85"/>
      <c r="BA420" s="85"/>
      <c r="BB420" s="85"/>
      <c r="BC420" s="85"/>
      <c r="BD420" s="85"/>
      <c r="BE420" s="85"/>
      <c r="BF420" s="85"/>
      <c r="BG420" s="85"/>
      <c r="BH420" s="85"/>
      <c r="BI420" s="85"/>
      <c r="BJ420" s="85"/>
      <c r="BK420" s="85"/>
      <c r="BL420" s="85"/>
      <c r="BM420" s="85"/>
      <c r="BN420" s="85"/>
      <c r="BO420" s="85"/>
      <c r="BP420" s="85"/>
      <c r="BQ420" s="85"/>
      <c r="BR420" s="85"/>
      <c r="BS420" s="85"/>
      <c r="BT420" s="85"/>
      <c r="BU420" s="85"/>
      <c r="BV420" s="85"/>
      <c r="BW420" s="85"/>
    </row>
    <row r="421" spans="1:75" x14ac:dyDescent="0.25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85"/>
      <c r="AE421" s="85"/>
      <c r="AF421" s="85"/>
      <c r="AG421" s="85"/>
      <c r="AH421" s="85"/>
      <c r="AI421" s="85"/>
      <c r="AJ421" s="85"/>
      <c r="AK421" s="85"/>
      <c r="AL421" s="85"/>
      <c r="AM421" s="85"/>
      <c r="AN421" s="85"/>
      <c r="AO421" s="85"/>
      <c r="AP421" s="85"/>
      <c r="AQ421" s="85"/>
      <c r="AR421" s="85"/>
      <c r="AS421" s="85"/>
      <c r="AT421" s="85"/>
      <c r="AU421" s="85"/>
      <c r="AV421" s="85"/>
      <c r="AW421" s="85"/>
      <c r="AX421" s="85"/>
      <c r="AY421" s="85"/>
      <c r="AZ421" s="85"/>
      <c r="BA421" s="85"/>
      <c r="BB421" s="85"/>
      <c r="BC421" s="85"/>
      <c r="BD421" s="85"/>
      <c r="BE421" s="85"/>
      <c r="BF421" s="85"/>
      <c r="BG421" s="85"/>
      <c r="BH421" s="85"/>
      <c r="BI421" s="85"/>
      <c r="BJ421" s="85"/>
      <c r="BK421" s="85"/>
      <c r="BL421" s="85"/>
      <c r="BM421" s="85"/>
      <c r="BN421" s="85"/>
      <c r="BO421" s="85"/>
      <c r="BP421" s="85"/>
      <c r="BQ421" s="85"/>
      <c r="BR421" s="85"/>
      <c r="BS421" s="85"/>
      <c r="BT421" s="85"/>
      <c r="BU421" s="85"/>
      <c r="BV421" s="85"/>
      <c r="BW421" s="85"/>
    </row>
    <row r="422" spans="1:75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5"/>
      <c r="AF422" s="85"/>
      <c r="AG422" s="85"/>
      <c r="AH422" s="85"/>
      <c r="AI422" s="85"/>
      <c r="AJ422" s="85"/>
      <c r="AK422" s="85"/>
      <c r="AL422" s="85"/>
      <c r="AM422" s="85"/>
      <c r="AN422" s="85"/>
      <c r="AO422" s="85"/>
      <c r="AP422" s="85"/>
      <c r="AQ422" s="85"/>
      <c r="AR422" s="85"/>
      <c r="AS422" s="85"/>
      <c r="AT422" s="85"/>
      <c r="AU422" s="85"/>
      <c r="AV422" s="85"/>
      <c r="AW422" s="85"/>
      <c r="AX422" s="85"/>
      <c r="AY422" s="85"/>
      <c r="AZ422" s="85"/>
      <c r="BA422" s="85"/>
      <c r="BB422" s="85"/>
      <c r="BC422" s="85"/>
      <c r="BD422" s="85"/>
      <c r="BE422" s="85"/>
      <c r="BF422" s="85"/>
      <c r="BG422" s="85"/>
      <c r="BH422" s="85"/>
      <c r="BI422" s="85"/>
      <c r="BJ422" s="85"/>
      <c r="BK422" s="85"/>
      <c r="BL422" s="85"/>
      <c r="BM422" s="85"/>
      <c r="BN422" s="85"/>
      <c r="BO422" s="85"/>
      <c r="BP422" s="85"/>
      <c r="BQ422" s="85"/>
      <c r="BR422" s="85"/>
      <c r="BS422" s="85"/>
      <c r="BT422" s="85"/>
      <c r="BU422" s="85"/>
      <c r="BV422" s="85"/>
      <c r="BW422" s="85"/>
    </row>
    <row r="423" spans="1:75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  <c r="AN423" s="85"/>
      <c r="AO423" s="85"/>
      <c r="AP423" s="85"/>
      <c r="AQ423" s="85"/>
      <c r="AR423" s="85"/>
      <c r="AS423" s="85"/>
      <c r="AT423" s="85"/>
      <c r="AU423" s="85"/>
      <c r="AV423" s="85"/>
      <c r="AW423" s="85"/>
      <c r="AX423" s="85"/>
      <c r="AY423" s="85"/>
      <c r="AZ423" s="85"/>
      <c r="BA423" s="85"/>
      <c r="BB423" s="85"/>
      <c r="BC423" s="85"/>
      <c r="BD423" s="85"/>
      <c r="BE423" s="85"/>
      <c r="BF423" s="85"/>
      <c r="BG423" s="85"/>
      <c r="BH423" s="85"/>
      <c r="BI423" s="85"/>
      <c r="BJ423" s="85"/>
      <c r="BK423" s="85"/>
      <c r="BL423" s="85"/>
      <c r="BM423" s="85"/>
      <c r="BN423" s="85"/>
      <c r="BO423" s="85"/>
      <c r="BP423" s="85"/>
      <c r="BQ423" s="85"/>
      <c r="BR423" s="85"/>
      <c r="BS423" s="85"/>
      <c r="BT423" s="85"/>
      <c r="BU423" s="85"/>
      <c r="BV423" s="85"/>
      <c r="BW423" s="85"/>
    </row>
    <row r="424" spans="1:75" x14ac:dyDescent="0.25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85"/>
      <c r="AR424" s="85"/>
      <c r="AS424" s="85"/>
      <c r="AT424" s="85"/>
      <c r="AU424" s="85"/>
      <c r="AV424" s="85"/>
      <c r="AW424" s="85"/>
      <c r="AX424" s="85"/>
      <c r="AY424" s="85"/>
      <c r="AZ424" s="85"/>
      <c r="BA424" s="85"/>
      <c r="BB424" s="85"/>
      <c r="BC424" s="85"/>
      <c r="BD424" s="85"/>
      <c r="BE424" s="85"/>
      <c r="BF424" s="85"/>
      <c r="BG424" s="85"/>
      <c r="BH424" s="85"/>
      <c r="BI424" s="85"/>
      <c r="BJ424" s="85"/>
      <c r="BK424" s="85"/>
      <c r="BL424" s="85"/>
      <c r="BM424" s="85"/>
      <c r="BN424" s="85"/>
      <c r="BO424" s="85"/>
      <c r="BP424" s="85"/>
      <c r="BQ424" s="85"/>
      <c r="BR424" s="85"/>
      <c r="BS424" s="85"/>
      <c r="BT424" s="85"/>
      <c r="BU424" s="85"/>
      <c r="BV424" s="85"/>
      <c r="BW424" s="85"/>
    </row>
    <row r="425" spans="1:75" x14ac:dyDescent="0.25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  <c r="AN425" s="85"/>
      <c r="AO425" s="85"/>
      <c r="AP425" s="85"/>
      <c r="AQ425" s="85"/>
      <c r="AR425" s="85"/>
      <c r="AS425" s="85"/>
      <c r="AT425" s="85"/>
      <c r="AU425" s="85"/>
      <c r="AV425" s="85"/>
      <c r="AW425" s="85"/>
      <c r="AX425" s="85"/>
      <c r="AY425" s="85"/>
      <c r="AZ425" s="85"/>
      <c r="BA425" s="85"/>
      <c r="BB425" s="85"/>
      <c r="BC425" s="85"/>
      <c r="BD425" s="85"/>
      <c r="BE425" s="85"/>
      <c r="BF425" s="85"/>
      <c r="BG425" s="85"/>
      <c r="BH425" s="85"/>
      <c r="BI425" s="85"/>
      <c r="BJ425" s="85"/>
      <c r="BK425" s="85"/>
      <c r="BL425" s="85"/>
      <c r="BM425" s="85"/>
      <c r="BN425" s="85"/>
      <c r="BO425" s="85"/>
      <c r="BP425" s="85"/>
      <c r="BQ425" s="85"/>
      <c r="BR425" s="85"/>
      <c r="BS425" s="85"/>
      <c r="BT425" s="85"/>
      <c r="BU425" s="85"/>
      <c r="BV425" s="85"/>
      <c r="BW425" s="85"/>
    </row>
    <row r="426" spans="1:75" x14ac:dyDescent="0.25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  <c r="AN426" s="85"/>
      <c r="AO426" s="85"/>
      <c r="AP426" s="85"/>
      <c r="AQ426" s="85"/>
      <c r="AR426" s="85"/>
      <c r="AS426" s="85"/>
      <c r="AT426" s="85"/>
      <c r="AU426" s="85"/>
      <c r="AV426" s="85"/>
      <c r="AW426" s="85"/>
      <c r="AX426" s="85"/>
      <c r="AY426" s="85"/>
      <c r="AZ426" s="85"/>
      <c r="BA426" s="85"/>
      <c r="BB426" s="85"/>
      <c r="BC426" s="85"/>
      <c r="BD426" s="85"/>
      <c r="BE426" s="85"/>
      <c r="BF426" s="85"/>
      <c r="BG426" s="85"/>
      <c r="BH426" s="85"/>
      <c r="BI426" s="85"/>
      <c r="BJ426" s="85"/>
      <c r="BK426" s="85"/>
      <c r="BL426" s="85"/>
      <c r="BM426" s="85"/>
      <c r="BN426" s="85"/>
      <c r="BO426" s="85"/>
      <c r="BP426" s="85"/>
      <c r="BQ426" s="85"/>
      <c r="BR426" s="85"/>
      <c r="BS426" s="85"/>
      <c r="BT426" s="85"/>
      <c r="BU426" s="85"/>
      <c r="BV426" s="85"/>
      <c r="BW426" s="85"/>
    </row>
    <row r="427" spans="1:75" x14ac:dyDescent="0.25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  <c r="AN427" s="85"/>
      <c r="AO427" s="85"/>
      <c r="AP427" s="85"/>
      <c r="AQ427" s="85"/>
      <c r="AR427" s="85"/>
      <c r="AS427" s="85"/>
      <c r="AT427" s="85"/>
      <c r="AU427" s="85"/>
      <c r="AV427" s="85"/>
      <c r="AW427" s="85"/>
      <c r="AX427" s="85"/>
      <c r="AY427" s="85"/>
      <c r="AZ427" s="85"/>
      <c r="BA427" s="85"/>
      <c r="BB427" s="85"/>
      <c r="BC427" s="85"/>
      <c r="BD427" s="85"/>
      <c r="BE427" s="85"/>
      <c r="BF427" s="85"/>
      <c r="BG427" s="85"/>
      <c r="BH427" s="85"/>
      <c r="BI427" s="85"/>
      <c r="BJ427" s="85"/>
      <c r="BK427" s="85"/>
      <c r="BL427" s="85"/>
      <c r="BM427" s="85"/>
      <c r="BN427" s="85"/>
      <c r="BO427" s="85"/>
      <c r="BP427" s="85"/>
      <c r="BQ427" s="85"/>
      <c r="BR427" s="85"/>
      <c r="BS427" s="85"/>
      <c r="BT427" s="85"/>
      <c r="BU427" s="85"/>
      <c r="BV427" s="85"/>
      <c r="BW427" s="85"/>
    </row>
    <row r="428" spans="1:75" x14ac:dyDescent="0.25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  <c r="AN428" s="85"/>
      <c r="AO428" s="85"/>
      <c r="AP428" s="85"/>
      <c r="AQ428" s="85"/>
      <c r="AR428" s="85"/>
      <c r="AS428" s="85"/>
      <c r="AT428" s="85"/>
      <c r="AU428" s="85"/>
      <c r="AV428" s="85"/>
      <c r="AW428" s="85"/>
      <c r="AX428" s="85"/>
      <c r="AY428" s="85"/>
      <c r="AZ428" s="85"/>
      <c r="BA428" s="85"/>
      <c r="BB428" s="85"/>
      <c r="BC428" s="85"/>
      <c r="BD428" s="85"/>
      <c r="BE428" s="85"/>
      <c r="BF428" s="85"/>
      <c r="BG428" s="85"/>
      <c r="BH428" s="85"/>
      <c r="BI428" s="85"/>
      <c r="BJ428" s="85"/>
      <c r="BK428" s="85"/>
      <c r="BL428" s="85"/>
      <c r="BM428" s="85"/>
      <c r="BN428" s="85"/>
      <c r="BO428" s="85"/>
      <c r="BP428" s="85"/>
      <c r="BQ428" s="85"/>
      <c r="BR428" s="85"/>
      <c r="BS428" s="85"/>
      <c r="BT428" s="85"/>
      <c r="BU428" s="85"/>
      <c r="BV428" s="85"/>
      <c r="BW428" s="85"/>
    </row>
    <row r="429" spans="1:75" x14ac:dyDescent="0.25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  <c r="AA429" s="85"/>
      <c r="AB429" s="85"/>
      <c r="AC429" s="85"/>
      <c r="AD429" s="85"/>
      <c r="AE429" s="85"/>
      <c r="AF429" s="85"/>
      <c r="AG429" s="85"/>
      <c r="AH429" s="85"/>
      <c r="AI429" s="85"/>
      <c r="AJ429" s="85"/>
      <c r="AK429" s="85"/>
      <c r="AL429" s="85"/>
      <c r="AM429" s="85"/>
      <c r="AN429" s="85"/>
      <c r="AO429" s="85"/>
      <c r="AP429" s="85"/>
      <c r="AQ429" s="85"/>
      <c r="AR429" s="85"/>
      <c r="AS429" s="85"/>
      <c r="AT429" s="85"/>
      <c r="AU429" s="85"/>
      <c r="AV429" s="85"/>
      <c r="AW429" s="85"/>
      <c r="AX429" s="85"/>
      <c r="AY429" s="85"/>
      <c r="AZ429" s="85"/>
      <c r="BA429" s="85"/>
      <c r="BB429" s="85"/>
      <c r="BC429" s="85"/>
      <c r="BD429" s="85"/>
      <c r="BE429" s="85"/>
      <c r="BF429" s="85"/>
      <c r="BG429" s="85"/>
      <c r="BH429" s="85"/>
      <c r="BI429" s="85"/>
      <c r="BJ429" s="85"/>
      <c r="BK429" s="85"/>
      <c r="BL429" s="85"/>
      <c r="BM429" s="85"/>
      <c r="BN429" s="85"/>
      <c r="BO429" s="85"/>
      <c r="BP429" s="85"/>
      <c r="BQ429" s="85"/>
      <c r="BR429" s="85"/>
      <c r="BS429" s="85"/>
      <c r="BT429" s="85"/>
      <c r="BU429" s="85"/>
      <c r="BV429" s="85"/>
      <c r="BW429" s="85"/>
    </row>
    <row r="430" spans="1:75" x14ac:dyDescent="0.25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  <c r="AH430" s="85"/>
      <c r="AI430" s="85"/>
      <c r="AJ430" s="85"/>
      <c r="AK430" s="85"/>
      <c r="AL430" s="85"/>
      <c r="AM430" s="85"/>
      <c r="AN430" s="85"/>
      <c r="AO430" s="85"/>
      <c r="AP430" s="85"/>
      <c r="AQ430" s="85"/>
      <c r="AR430" s="85"/>
      <c r="AS430" s="85"/>
      <c r="AT430" s="85"/>
      <c r="AU430" s="85"/>
      <c r="AV430" s="85"/>
      <c r="AW430" s="85"/>
      <c r="AX430" s="85"/>
      <c r="AY430" s="85"/>
      <c r="AZ430" s="85"/>
      <c r="BA430" s="85"/>
      <c r="BB430" s="85"/>
      <c r="BC430" s="85"/>
      <c r="BD430" s="85"/>
      <c r="BE430" s="85"/>
      <c r="BF430" s="85"/>
      <c r="BG430" s="85"/>
      <c r="BH430" s="85"/>
      <c r="BI430" s="85"/>
      <c r="BJ430" s="85"/>
      <c r="BK430" s="85"/>
      <c r="BL430" s="85"/>
      <c r="BM430" s="85"/>
      <c r="BN430" s="85"/>
      <c r="BO430" s="85"/>
      <c r="BP430" s="85"/>
      <c r="BQ430" s="85"/>
      <c r="BR430" s="85"/>
      <c r="BS430" s="85"/>
      <c r="BT430" s="85"/>
      <c r="BU430" s="85"/>
      <c r="BV430" s="85"/>
      <c r="BW430" s="85"/>
    </row>
    <row r="431" spans="1:75" x14ac:dyDescent="0.25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  <c r="AH431" s="85"/>
      <c r="AI431" s="85"/>
      <c r="AJ431" s="85"/>
      <c r="AK431" s="85"/>
      <c r="AL431" s="85"/>
      <c r="AM431" s="85"/>
      <c r="AN431" s="85"/>
      <c r="AO431" s="85"/>
      <c r="AP431" s="85"/>
      <c r="AQ431" s="85"/>
      <c r="AR431" s="85"/>
      <c r="AS431" s="85"/>
      <c r="AT431" s="85"/>
      <c r="AU431" s="85"/>
      <c r="AV431" s="85"/>
      <c r="AW431" s="85"/>
      <c r="AX431" s="85"/>
      <c r="AY431" s="85"/>
      <c r="AZ431" s="85"/>
      <c r="BA431" s="85"/>
      <c r="BB431" s="85"/>
      <c r="BC431" s="85"/>
      <c r="BD431" s="85"/>
      <c r="BE431" s="85"/>
      <c r="BF431" s="85"/>
      <c r="BG431" s="85"/>
      <c r="BH431" s="85"/>
      <c r="BI431" s="85"/>
      <c r="BJ431" s="85"/>
      <c r="BK431" s="85"/>
      <c r="BL431" s="85"/>
      <c r="BM431" s="85"/>
      <c r="BN431" s="85"/>
      <c r="BO431" s="85"/>
      <c r="BP431" s="85"/>
      <c r="BQ431" s="85"/>
      <c r="BR431" s="85"/>
      <c r="BS431" s="85"/>
      <c r="BT431" s="85"/>
      <c r="BU431" s="85"/>
      <c r="BV431" s="85"/>
      <c r="BW431" s="85"/>
    </row>
    <row r="432" spans="1:75" x14ac:dyDescent="0.25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  <c r="AN432" s="85"/>
      <c r="AO432" s="85"/>
      <c r="AP432" s="85"/>
      <c r="AQ432" s="85"/>
      <c r="AR432" s="85"/>
      <c r="AS432" s="85"/>
      <c r="AT432" s="85"/>
      <c r="AU432" s="85"/>
      <c r="AV432" s="85"/>
      <c r="AW432" s="85"/>
      <c r="AX432" s="85"/>
      <c r="AY432" s="85"/>
      <c r="AZ432" s="85"/>
      <c r="BA432" s="85"/>
      <c r="BB432" s="85"/>
      <c r="BC432" s="85"/>
      <c r="BD432" s="85"/>
      <c r="BE432" s="85"/>
      <c r="BF432" s="85"/>
      <c r="BG432" s="85"/>
      <c r="BH432" s="85"/>
      <c r="BI432" s="85"/>
      <c r="BJ432" s="85"/>
      <c r="BK432" s="85"/>
      <c r="BL432" s="85"/>
      <c r="BM432" s="85"/>
      <c r="BN432" s="85"/>
      <c r="BO432" s="85"/>
      <c r="BP432" s="85"/>
      <c r="BQ432" s="85"/>
      <c r="BR432" s="85"/>
      <c r="BS432" s="85"/>
      <c r="BT432" s="85"/>
      <c r="BU432" s="85"/>
      <c r="BV432" s="85"/>
      <c r="BW432" s="85"/>
    </row>
    <row r="433" spans="1:75" x14ac:dyDescent="0.25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  <c r="AN433" s="85"/>
      <c r="AO433" s="85"/>
      <c r="AP433" s="85"/>
      <c r="AQ433" s="85"/>
      <c r="AR433" s="85"/>
      <c r="AS433" s="85"/>
      <c r="AT433" s="85"/>
      <c r="AU433" s="85"/>
      <c r="AV433" s="85"/>
      <c r="AW433" s="85"/>
      <c r="AX433" s="85"/>
      <c r="AY433" s="85"/>
      <c r="AZ433" s="85"/>
      <c r="BA433" s="85"/>
      <c r="BB433" s="85"/>
      <c r="BC433" s="85"/>
      <c r="BD433" s="85"/>
      <c r="BE433" s="85"/>
      <c r="BF433" s="85"/>
      <c r="BG433" s="85"/>
      <c r="BH433" s="85"/>
      <c r="BI433" s="85"/>
      <c r="BJ433" s="85"/>
      <c r="BK433" s="85"/>
      <c r="BL433" s="85"/>
      <c r="BM433" s="85"/>
      <c r="BN433" s="85"/>
      <c r="BO433" s="85"/>
      <c r="BP433" s="85"/>
      <c r="BQ433" s="85"/>
      <c r="BR433" s="85"/>
      <c r="BS433" s="85"/>
      <c r="BT433" s="85"/>
      <c r="BU433" s="85"/>
      <c r="BV433" s="85"/>
      <c r="BW433" s="85"/>
    </row>
    <row r="434" spans="1:75" x14ac:dyDescent="0.25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  <c r="AN434" s="85"/>
      <c r="AO434" s="85"/>
      <c r="AP434" s="85"/>
      <c r="AQ434" s="85"/>
      <c r="AR434" s="85"/>
      <c r="AS434" s="85"/>
      <c r="AT434" s="85"/>
      <c r="AU434" s="85"/>
      <c r="AV434" s="85"/>
      <c r="AW434" s="85"/>
      <c r="AX434" s="85"/>
      <c r="AY434" s="85"/>
      <c r="AZ434" s="85"/>
      <c r="BA434" s="85"/>
      <c r="BB434" s="85"/>
      <c r="BC434" s="85"/>
      <c r="BD434" s="85"/>
      <c r="BE434" s="85"/>
      <c r="BF434" s="85"/>
      <c r="BG434" s="85"/>
      <c r="BH434" s="85"/>
      <c r="BI434" s="85"/>
      <c r="BJ434" s="85"/>
      <c r="BK434" s="85"/>
      <c r="BL434" s="85"/>
      <c r="BM434" s="85"/>
      <c r="BN434" s="85"/>
      <c r="BO434" s="85"/>
      <c r="BP434" s="85"/>
      <c r="BQ434" s="85"/>
      <c r="BR434" s="85"/>
      <c r="BS434" s="85"/>
      <c r="BT434" s="85"/>
      <c r="BU434" s="85"/>
      <c r="BV434" s="85"/>
      <c r="BW434" s="85"/>
    </row>
    <row r="435" spans="1:75" x14ac:dyDescent="0.25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  <c r="AN435" s="85"/>
      <c r="AO435" s="85"/>
      <c r="AP435" s="85"/>
      <c r="AQ435" s="85"/>
      <c r="AR435" s="85"/>
      <c r="AS435" s="85"/>
      <c r="AT435" s="85"/>
      <c r="AU435" s="85"/>
      <c r="AV435" s="85"/>
      <c r="AW435" s="85"/>
      <c r="AX435" s="85"/>
      <c r="AY435" s="85"/>
      <c r="AZ435" s="85"/>
      <c r="BA435" s="85"/>
      <c r="BB435" s="85"/>
      <c r="BC435" s="85"/>
      <c r="BD435" s="85"/>
      <c r="BE435" s="85"/>
      <c r="BF435" s="85"/>
      <c r="BG435" s="85"/>
      <c r="BH435" s="85"/>
      <c r="BI435" s="85"/>
      <c r="BJ435" s="85"/>
      <c r="BK435" s="85"/>
      <c r="BL435" s="85"/>
      <c r="BM435" s="85"/>
      <c r="BN435" s="85"/>
      <c r="BO435" s="85"/>
      <c r="BP435" s="85"/>
      <c r="BQ435" s="85"/>
      <c r="BR435" s="85"/>
      <c r="BS435" s="85"/>
      <c r="BT435" s="85"/>
      <c r="BU435" s="85"/>
      <c r="BV435" s="85"/>
      <c r="BW435" s="85"/>
    </row>
    <row r="436" spans="1:75" x14ac:dyDescent="0.25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  <c r="AN436" s="85"/>
      <c r="AO436" s="85"/>
      <c r="AP436" s="85"/>
      <c r="AQ436" s="85"/>
      <c r="AR436" s="85"/>
      <c r="AS436" s="85"/>
      <c r="AT436" s="85"/>
      <c r="AU436" s="85"/>
      <c r="AV436" s="85"/>
      <c r="AW436" s="85"/>
      <c r="AX436" s="85"/>
      <c r="AY436" s="85"/>
      <c r="AZ436" s="85"/>
      <c r="BA436" s="85"/>
      <c r="BB436" s="85"/>
      <c r="BC436" s="85"/>
      <c r="BD436" s="85"/>
      <c r="BE436" s="85"/>
      <c r="BF436" s="85"/>
      <c r="BG436" s="85"/>
      <c r="BH436" s="85"/>
      <c r="BI436" s="85"/>
      <c r="BJ436" s="85"/>
      <c r="BK436" s="85"/>
      <c r="BL436" s="85"/>
      <c r="BM436" s="85"/>
      <c r="BN436" s="85"/>
      <c r="BO436" s="85"/>
      <c r="BP436" s="85"/>
      <c r="BQ436" s="85"/>
      <c r="BR436" s="85"/>
      <c r="BS436" s="85"/>
      <c r="BT436" s="85"/>
      <c r="BU436" s="85"/>
      <c r="BV436" s="85"/>
      <c r="BW436" s="85"/>
    </row>
    <row r="437" spans="1:75" x14ac:dyDescent="0.25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85"/>
      <c r="AT437" s="85"/>
      <c r="AU437" s="85"/>
      <c r="AV437" s="85"/>
      <c r="AW437" s="85"/>
      <c r="AX437" s="85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  <c r="BQ437" s="85"/>
      <c r="BR437" s="85"/>
      <c r="BS437" s="85"/>
      <c r="BT437" s="85"/>
      <c r="BU437" s="85"/>
      <c r="BV437" s="85"/>
      <c r="BW437" s="85"/>
    </row>
    <row r="438" spans="1:75" x14ac:dyDescent="0.25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  <c r="AN438" s="85"/>
      <c r="AO438" s="85"/>
      <c r="AP438" s="85"/>
      <c r="AQ438" s="85"/>
      <c r="AR438" s="85"/>
      <c r="AS438" s="85"/>
      <c r="AT438" s="85"/>
      <c r="AU438" s="85"/>
      <c r="AV438" s="85"/>
      <c r="AW438" s="85"/>
      <c r="AX438" s="85"/>
      <c r="AY438" s="85"/>
      <c r="AZ438" s="85"/>
      <c r="BA438" s="85"/>
      <c r="BB438" s="85"/>
      <c r="BC438" s="85"/>
      <c r="BD438" s="85"/>
      <c r="BE438" s="85"/>
      <c r="BF438" s="85"/>
      <c r="BG438" s="85"/>
      <c r="BH438" s="85"/>
      <c r="BI438" s="85"/>
      <c r="BJ438" s="85"/>
      <c r="BK438" s="85"/>
      <c r="BL438" s="85"/>
      <c r="BM438" s="85"/>
      <c r="BN438" s="85"/>
      <c r="BO438" s="85"/>
      <c r="BP438" s="85"/>
      <c r="BQ438" s="85"/>
      <c r="BR438" s="85"/>
      <c r="BS438" s="85"/>
      <c r="BT438" s="85"/>
      <c r="BU438" s="85"/>
      <c r="BV438" s="85"/>
      <c r="BW438" s="85"/>
    </row>
    <row r="439" spans="1:75" x14ac:dyDescent="0.25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  <c r="AA439" s="85"/>
      <c r="AB439" s="85"/>
      <c r="AC439" s="85"/>
      <c r="AD439" s="85"/>
      <c r="AE439" s="85"/>
      <c r="AF439" s="85"/>
      <c r="AG439" s="85"/>
      <c r="AH439" s="85"/>
      <c r="AI439" s="85"/>
      <c r="AJ439" s="85"/>
      <c r="AK439" s="85"/>
      <c r="AL439" s="85"/>
      <c r="AM439" s="85"/>
      <c r="AN439" s="85"/>
      <c r="AO439" s="85"/>
      <c r="AP439" s="85"/>
      <c r="AQ439" s="85"/>
      <c r="AR439" s="85"/>
      <c r="AS439" s="85"/>
      <c r="AT439" s="85"/>
      <c r="AU439" s="85"/>
      <c r="AV439" s="85"/>
      <c r="AW439" s="85"/>
      <c r="AX439" s="85"/>
      <c r="AY439" s="85"/>
      <c r="AZ439" s="85"/>
      <c r="BA439" s="85"/>
      <c r="BB439" s="85"/>
      <c r="BC439" s="85"/>
      <c r="BD439" s="85"/>
      <c r="BE439" s="85"/>
      <c r="BF439" s="85"/>
      <c r="BG439" s="85"/>
      <c r="BH439" s="85"/>
      <c r="BI439" s="85"/>
      <c r="BJ439" s="85"/>
      <c r="BK439" s="85"/>
      <c r="BL439" s="85"/>
      <c r="BM439" s="85"/>
      <c r="BN439" s="85"/>
      <c r="BO439" s="85"/>
      <c r="BP439" s="85"/>
      <c r="BQ439" s="85"/>
      <c r="BR439" s="85"/>
      <c r="BS439" s="85"/>
      <c r="BT439" s="85"/>
      <c r="BU439" s="85"/>
      <c r="BV439" s="85"/>
      <c r="BW439" s="85"/>
    </row>
    <row r="440" spans="1:75" x14ac:dyDescent="0.25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  <c r="AI440" s="85"/>
      <c r="AJ440" s="85"/>
      <c r="AK440" s="85"/>
      <c r="AL440" s="85"/>
      <c r="AM440" s="85"/>
      <c r="AN440" s="85"/>
      <c r="AO440" s="85"/>
      <c r="AP440" s="85"/>
      <c r="AQ440" s="85"/>
      <c r="AR440" s="85"/>
      <c r="AS440" s="85"/>
      <c r="AT440" s="85"/>
      <c r="AU440" s="85"/>
      <c r="AV440" s="85"/>
      <c r="AW440" s="85"/>
      <c r="AX440" s="85"/>
      <c r="AY440" s="85"/>
      <c r="AZ440" s="85"/>
      <c r="BA440" s="85"/>
      <c r="BB440" s="85"/>
      <c r="BC440" s="85"/>
      <c r="BD440" s="85"/>
      <c r="BE440" s="85"/>
      <c r="BF440" s="85"/>
      <c r="BG440" s="85"/>
      <c r="BH440" s="85"/>
      <c r="BI440" s="85"/>
      <c r="BJ440" s="85"/>
      <c r="BK440" s="85"/>
      <c r="BL440" s="85"/>
      <c r="BM440" s="85"/>
      <c r="BN440" s="85"/>
      <c r="BO440" s="85"/>
      <c r="BP440" s="85"/>
      <c r="BQ440" s="85"/>
      <c r="BR440" s="85"/>
      <c r="BS440" s="85"/>
      <c r="BT440" s="85"/>
      <c r="BU440" s="85"/>
      <c r="BV440" s="85"/>
      <c r="BW440" s="85"/>
    </row>
    <row r="441" spans="1:75" x14ac:dyDescent="0.25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  <c r="AH441" s="85"/>
      <c r="AI441" s="85"/>
      <c r="AJ441" s="85"/>
      <c r="AK441" s="85"/>
      <c r="AL441" s="85"/>
      <c r="AM441" s="85"/>
      <c r="AN441" s="85"/>
      <c r="AO441" s="85"/>
      <c r="AP441" s="85"/>
      <c r="AQ441" s="85"/>
      <c r="AR441" s="85"/>
      <c r="AS441" s="85"/>
      <c r="AT441" s="85"/>
      <c r="AU441" s="85"/>
      <c r="AV441" s="85"/>
      <c r="AW441" s="85"/>
      <c r="AX441" s="85"/>
      <c r="AY441" s="85"/>
      <c r="AZ441" s="85"/>
      <c r="BA441" s="85"/>
      <c r="BB441" s="85"/>
      <c r="BC441" s="85"/>
      <c r="BD441" s="85"/>
      <c r="BE441" s="85"/>
      <c r="BF441" s="85"/>
      <c r="BG441" s="85"/>
      <c r="BH441" s="85"/>
      <c r="BI441" s="85"/>
      <c r="BJ441" s="85"/>
      <c r="BK441" s="85"/>
      <c r="BL441" s="85"/>
      <c r="BM441" s="85"/>
      <c r="BN441" s="85"/>
      <c r="BO441" s="85"/>
      <c r="BP441" s="85"/>
      <c r="BQ441" s="85"/>
      <c r="BR441" s="85"/>
      <c r="BS441" s="85"/>
      <c r="BT441" s="85"/>
      <c r="BU441" s="85"/>
      <c r="BV441" s="85"/>
      <c r="BW441" s="85"/>
    </row>
    <row r="442" spans="1:75" x14ac:dyDescent="0.25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  <c r="AN442" s="85"/>
      <c r="AO442" s="85"/>
      <c r="AP442" s="85"/>
      <c r="AQ442" s="85"/>
      <c r="AR442" s="85"/>
      <c r="AS442" s="85"/>
      <c r="AT442" s="85"/>
      <c r="AU442" s="85"/>
      <c r="AV442" s="85"/>
      <c r="AW442" s="85"/>
      <c r="AX442" s="85"/>
      <c r="AY442" s="85"/>
      <c r="AZ442" s="85"/>
      <c r="BA442" s="85"/>
      <c r="BB442" s="85"/>
      <c r="BC442" s="85"/>
      <c r="BD442" s="85"/>
      <c r="BE442" s="85"/>
      <c r="BF442" s="85"/>
      <c r="BG442" s="85"/>
      <c r="BH442" s="85"/>
      <c r="BI442" s="85"/>
      <c r="BJ442" s="85"/>
      <c r="BK442" s="85"/>
      <c r="BL442" s="85"/>
      <c r="BM442" s="85"/>
      <c r="BN442" s="85"/>
      <c r="BO442" s="85"/>
      <c r="BP442" s="85"/>
      <c r="BQ442" s="85"/>
      <c r="BR442" s="85"/>
      <c r="BS442" s="85"/>
      <c r="BT442" s="85"/>
      <c r="BU442" s="85"/>
      <c r="BV442" s="85"/>
      <c r="BW442" s="85"/>
    </row>
    <row r="443" spans="1:75" x14ac:dyDescent="0.25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  <c r="AN443" s="85"/>
      <c r="AO443" s="85"/>
      <c r="AP443" s="85"/>
      <c r="AQ443" s="85"/>
      <c r="AR443" s="85"/>
      <c r="AS443" s="85"/>
      <c r="AT443" s="85"/>
      <c r="AU443" s="85"/>
      <c r="AV443" s="85"/>
      <c r="AW443" s="85"/>
      <c r="AX443" s="85"/>
      <c r="AY443" s="85"/>
      <c r="AZ443" s="85"/>
      <c r="BA443" s="85"/>
      <c r="BB443" s="85"/>
      <c r="BC443" s="85"/>
      <c r="BD443" s="85"/>
      <c r="BE443" s="85"/>
      <c r="BF443" s="85"/>
      <c r="BG443" s="85"/>
      <c r="BH443" s="85"/>
      <c r="BI443" s="85"/>
      <c r="BJ443" s="85"/>
      <c r="BK443" s="85"/>
      <c r="BL443" s="85"/>
      <c r="BM443" s="85"/>
      <c r="BN443" s="85"/>
      <c r="BO443" s="85"/>
      <c r="BP443" s="85"/>
      <c r="BQ443" s="85"/>
      <c r="BR443" s="85"/>
      <c r="BS443" s="85"/>
      <c r="BT443" s="85"/>
      <c r="BU443" s="85"/>
      <c r="BV443" s="85"/>
      <c r="BW443" s="85"/>
    </row>
    <row r="444" spans="1:75" x14ac:dyDescent="0.25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  <c r="AN444" s="85"/>
      <c r="AO444" s="85"/>
      <c r="AP444" s="85"/>
      <c r="AQ444" s="85"/>
      <c r="AR444" s="85"/>
      <c r="AS444" s="85"/>
      <c r="AT444" s="85"/>
      <c r="AU444" s="85"/>
      <c r="AV444" s="85"/>
      <c r="AW444" s="85"/>
      <c r="AX444" s="85"/>
      <c r="AY444" s="85"/>
      <c r="AZ444" s="85"/>
      <c r="BA444" s="85"/>
      <c r="BB444" s="85"/>
      <c r="BC444" s="85"/>
      <c r="BD444" s="85"/>
      <c r="BE444" s="85"/>
      <c r="BF444" s="85"/>
      <c r="BG444" s="85"/>
      <c r="BH444" s="85"/>
      <c r="BI444" s="85"/>
      <c r="BJ444" s="85"/>
      <c r="BK444" s="85"/>
      <c r="BL444" s="85"/>
      <c r="BM444" s="85"/>
      <c r="BN444" s="85"/>
      <c r="BO444" s="85"/>
      <c r="BP444" s="85"/>
      <c r="BQ444" s="85"/>
      <c r="BR444" s="85"/>
      <c r="BS444" s="85"/>
      <c r="BT444" s="85"/>
      <c r="BU444" s="85"/>
      <c r="BV444" s="85"/>
      <c r="BW444" s="85"/>
    </row>
    <row r="445" spans="1:75" x14ac:dyDescent="0.25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  <c r="AN445" s="85"/>
      <c r="AO445" s="85"/>
      <c r="AP445" s="85"/>
      <c r="AQ445" s="85"/>
      <c r="AR445" s="85"/>
      <c r="AS445" s="85"/>
      <c r="AT445" s="85"/>
      <c r="AU445" s="85"/>
      <c r="AV445" s="85"/>
      <c r="AW445" s="85"/>
      <c r="AX445" s="85"/>
      <c r="AY445" s="85"/>
      <c r="AZ445" s="85"/>
      <c r="BA445" s="85"/>
      <c r="BB445" s="85"/>
      <c r="BC445" s="85"/>
      <c r="BD445" s="85"/>
      <c r="BE445" s="85"/>
      <c r="BF445" s="85"/>
      <c r="BG445" s="85"/>
      <c r="BH445" s="85"/>
      <c r="BI445" s="85"/>
      <c r="BJ445" s="85"/>
      <c r="BK445" s="85"/>
      <c r="BL445" s="85"/>
      <c r="BM445" s="85"/>
      <c r="BN445" s="85"/>
      <c r="BO445" s="85"/>
      <c r="BP445" s="85"/>
      <c r="BQ445" s="85"/>
      <c r="BR445" s="85"/>
      <c r="BS445" s="85"/>
      <c r="BT445" s="85"/>
      <c r="BU445" s="85"/>
      <c r="BV445" s="85"/>
      <c r="BW445" s="85"/>
    </row>
    <row r="446" spans="1:75" x14ac:dyDescent="0.25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85"/>
      <c r="AP446" s="85"/>
      <c r="AQ446" s="85"/>
      <c r="AR446" s="85"/>
      <c r="AS446" s="85"/>
      <c r="AT446" s="85"/>
      <c r="AU446" s="85"/>
      <c r="AV446" s="85"/>
      <c r="AW446" s="85"/>
      <c r="AX446" s="85"/>
      <c r="AY446" s="85"/>
      <c r="AZ446" s="85"/>
      <c r="BA446" s="85"/>
      <c r="BB446" s="85"/>
      <c r="BC446" s="85"/>
      <c r="BD446" s="85"/>
      <c r="BE446" s="85"/>
      <c r="BF446" s="85"/>
      <c r="BG446" s="85"/>
      <c r="BH446" s="85"/>
      <c r="BI446" s="85"/>
      <c r="BJ446" s="85"/>
      <c r="BK446" s="85"/>
      <c r="BL446" s="85"/>
      <c r="BM446" s="85"/>
      <c r="BN446" s="85"/>
      <c r="BO446" s="85"/>
      <c r="BP446" s="85"/>
      <c r="BQ446" s="85"/>
      <c r="BR446" s="85"/>
      <c r="BS446" s="85"/>
      <c r="BT446" s="85"/>
      <c r="BU446" s="85"/>
      <c r="BV446" s="85"/>
      <c r="BW446" s="85"/>
    </row>
    <row r="447" spans="1:75" x14ac:dyDescent="0.25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85"/>
      <c r="AP447" s="85"/>
      <c r="AQ447" s="85"/>
      <c r="AR447" s="85"/>
      <c r="AS447" s="85"/>
      <c r="AT447" s="85"/>
      <c r="AU447" s="85"/>
      <c r="AV447" s="85"/>
      <c r="AW447" s="85"/>
      <c r="AX447" s="85"/>
      <c r="AY447" s="85"/>
      <c r="AZ447" s="85"/>
      <c r="BA447" s="85"/>
      <c r="BB447" s="85"/>
      <c r="BC447" s="85"/>
      <c r="BD447" s="85"/>
      <c r="BE447" s="85"/>
      <c r="BF447" s="85"/>
      <c r="BG447" s="85"/>
      <c r="BH447" s="85"/>
      <c r="BI447" s="85"/>
      <c r="BJ447" s="85"/>
      <c r="BK447" s="85"/>
      <c r="BL447" s="85"/>
      <c r="BM447" s="85"/>
      <c r="BN447" s="85"/>
      <c r="BO447" s="85"/>
      <c r="BP447" s="85"/>
      <c r="BQ447" s="85"/>
      <c r="BR447" s="85"/>
      <c r="BS447" s="85"/>
      <c r="BT447" s="85"/>
      <c r="BU447" s="85"/>
      <c r="BV447" s="85"/>
      <c r="BW447" s="85"/>
    </row>
    <row r="448" spans="1:75" x14ac:dyDescent="0.25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  <c r="AN448" s="85"/>
      <c r="AO448" s="85"/>
      <c r="AP448" s="85"/>
      <c r="AQ448" s="85"/>
      <c r="AR448" s="85"/>
      <c r="AS448" s="85"/>
      <c r="AT448" s="85"/>
      <c r="AU448" s="85"/>
      <c r="AV448" s="85"/>
      <c r="AW448" s="85"/>
      <c r="AX448" s="85"/>
      <c r="AY448" s="85"/>
      <c r="AZ448" s="85"/>
      <c r="BA448" s="85"/>
      <c r="BB448" s="85"/>
      <c r="BC448" s="85"/>
      <c r="BD448" s="85"/>
      <c r="BE448" s="85"/>
      <c r="BF448" s="85"/>
      <c r="BG448" s="85"/>
      <c r="BH448" s="85"/>
      <c r="BI448" s="85"/>
      <c r="BJ448" s="85"/>
      <c r="BK448" s="85"/>
      <c r="BL448" s="85"/>
      <c r="BM448" s="85"/>
      <c r="BN448" s="85"/>
      <c r="BO448" s="85"/>
      <c r="BP448" s="85"/>
      <c r="BQ448" s="85"/>
      <c r="BR448" s="85"/>
      <c r="BS448" s="85"/>
      <c r="BT448" s="85"/>
      <c r="BU448" s="85"/>
      <c r="BV448" s="85"/>
      <c r="BW448" s="85"/>
    </row>
    <row r="449" spans="1:75" x14ac:dyDescent="0.25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  <c r="AA449" s="85"/>
      <c r="AB449" s="85"/>
      <c r="AC449" s="85"/>
      <c r="AD449" s="85"/>
      <c r="AE449" s="85"/>
      <c r="AF449" s="85"/>
      <c r="AG449" s="85"/>
      <c r="AH449" s="85"/>
      <c r="AI449" s="85"/>
      <c r="AJ449" s="85"/>
      <c r="AK449" s="85"/>
      <c r="AL449" s="85"/>
      <c r="AM449" s="85"/>
      <c r="AN449" s="85"/>
      <c r="AO449" s="85"/>
      <c r="AP449" s="85"/>
      <c r="AQ449" s="85"/>
      <c r="AR449" s="85"/>
      <c r="AS449" s="85"/>
      <c r="AT449" s="85"/>
      <c r="AU449" s="85"/>
      <c r="AV449" s="85"/>
      <c r="AW449" s="85"/>
      <c r="AX449" s="85"/>
      <c r="AY449" s="85"/>
      <c r="AZ449" s="85"/>
      <c r="BA449" s="85"/>
      <c r="BB449" s="85"/>
      <c r="BC449" s="85"/>
      <c r="BD449" s="85"/>
      <c r="BE449" s="85"/>
      <c r="BF449" s="85"/>
      <c r="BG449" s="85"/>
      <c r="BH449" s="85"/>
      <c r="BI449" s="85"/>
      <c r="BJ449" s="85"/>
      <c r="BK449" s="85"/>
      <c r="BL449" s="85"/>
      <c r="BM449" s="85"/>
      <c r="BN449" s="85"/>
      <c r="BO449" s="85"/>
      <c r="BP449" s="85"/>
      <c r="BQ449" s="85"/>
      <c r="BR449" s="85"/>
      <c r="BS449" s="85"/>
      <c r="BT449" s="85"/>
      <c r="BU449" s="85"/>
      <c r="BV449" s="85"/>
      <c r="BW449" s="85"/>
    </row>
    <row r="450" spans="1:75" x14ac:dyDescent="0.25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  <c r="AN450" s="85"/>
      <c r="AO450" s="85"/>
      <c r="AP450" s="85"/>
      <c r="AQ450" s="85"/>
      <c r="AR450" s="85"/>
      <c r="AS450" s="85"/>
      <c r="AT450" s="85"/>
      <c r="AU450" s="85"/>
      <c r="AV450" s="85"/>
      <c r="AW450" s="85"/>
      <c r="AX450" s="85"/>
      <c r="AY450" s="85"/>
      <c r="AZ450" s="85"/>
      <c r="BA450" s="85"/>
      <c r="BB450" s="85"/>
      <c r="BC450" s="85"/>
      <c r="BD450" s="85"/>
      <c r="BE450" s="85"/>
      <c r="BF450" s="85"/>
      <c r="BG450" s="85"/>
      <c r="BH450" s="85"/>
      <c r="BI450" s="85"/>
      <c r="BJ450" s="85"/>
      <c r="BK450" s="85"/>
      <c r="BL450" s="85"/>
      <c r="BM450" s="85"/>
      <c r="BN450" s="85"/>
      <c r="BO450" s="85"/>
      <c r="BP450" s="85"/>
      <c r="BQ450" s="85"/>
      <c r="BR450" s="85"/>
      <c r="BS450" s="85"/>
      <c r="BT450" s="85"/>
      <c r="BU450" s="85"/>
      <c r="BV450" s="85"/>
      <c r="BW450" s="85"/>
    </row>
    <row r="451" spans="1:75" x14ac:dyDescent="0.25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  <c r="AN451" s="85"/>
      <c r="AO451" s="85"/>
      <c r="AP451" s="85"/>
      <c r="AQ451" s="85"/>
      <c r="AR451" s="85"/>
      <c r="AS451" s="85"/>
      <c r="AT451" s="85"/>
      <c r="AU451" s="85"/>
      <c r="AV451" s="85"/>
      <c r="AW451" s="85"/>
      <c r="AX451" s="85"/>
      <c r="AY451" s="85"/>
      <c r="AZ451" s="85"/>
      <c r="BA451" s="85"/>
      <c r="BB451" s="85"/>
      <c r="BC451" s="85"/>
      <c r="BD451" s="85"/>
      <c r="BE451" s="85"/>
      <c r="BF451" s="85"/>
      <c r="BG451" s="85"/>
      <c r="BH451" s="85"/>
      <c r="BI451" s="85"/>
      <c r="BJ451" s="85"/>
      <c r="BK451" s="85"/>
      <c r="BL451" s="85"/>
      <c r="BM451" s="85"/>
      <c r="BN451" s="85"/>
      <c r="BO451" s="85"/>
      <c r="BP451" s="85"/>
      <c r="BQ451" s="85"/>
      <c r="BR451" s="85"/>
      <c r="BS451" s="85"/>
      <c r="BT451" s="85"/>
      <c r="BU451" s="85"/>
      <c r="BV451" s="85"/>
      <c r="BW451" s="85"/>
    </row>
    <row r="452" spans="1:75" x14ac:dyDescent="0.25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  <c r="AN452" s="85"/>
      <c r="AO452" s="85"/>
      <c r="AP452" s="85"/>
      <c r="AQ452" s="85"/>
      <c r="AR452" s="85"/>
      <c r="AS452" s="85"/>
      <c r="AT452" s="85"/>
      <c r="AU452" s="85"/>
      <c r="AV452" s="85"/>
      <c r="AW452" s="85"/>
      <c r="AX452" s="85"/>
      <c r="AY452" s="85"/>
      <c r="AZ452" s="85"/>
      <c r="BA452" s="85"/>
      <c r="BB452" s="85"/>
      <c r="BC452" s="85"/>
      <c r="BD452" s="85"/>
      <c r="BE452" s="85"/>
      <c r="BF452" s="85"/>
      <c r="BG452" s="85"/>
      <c r="BH452" s="85"/>
      <c r="BI452" s="85"/>
      <c r="BJ452" s="85"/>
      <c r="BK452" s="85"/>
      <c r="BL452" s="85"/>
      <c r="BM452" s="85"/>
      <c r="BN452" s="85"/>
      <c r="BO452" s="85"/>
      <c r="BP452" s="85"/>
      <c r="BQ452" s="85"/>
      <c r="BR452" s="85"/>
      <c r="BS452" s="85"/>
      <c r="BT452" s="85"/>
      <c r="BU452" s="85"/>
      <c r="BV452" s="85"/>
      <c r="BW452" s="85"/>
    </row>
    <row r="453" spans="1:75" x14ac:dyDescent="0.25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  <c r="AA453" s="85"/>
      <c r="AB453" s="85"/>
      <c r="AC453" s="85"/>
      <c r="AD453" s="85"/>
      <c r="AE453" s="85"/>
      <c r="AF453" s="85"/>
      <c r="AG453" s="85"/>
      <c r="AH453" s="85"/>
      <c r="AI453" s="85"/>
      <c r="AJ453" s="85"/>
      <c r="AK453" s="85"/>
      <c r="AL453" s="85"/>
      <c r="AM453" s="85"/>
      <c r="AN453" s="85"/>
      <c r="AO453" s="85"/>
      <c r="AP453" s="85"/>
      <c r="AQ453" s="85"/>
      <c r="AR453" s="85"/>
      <c r="AS453" s="85"/>
      <c r="AT453" s="85"/>
      <c r="AU453" s="85"/>
      <c r="AV453" s="85"/>
      <c r="AW453" s="85"/>
      <c r="AX453" s="85"/>
      <c r="AY453" s="85"/>
      <c r="AZ453" s="85"/>
      <c r="BA453" s="85"/>
      <c r="BB453" s="85"/>
      <c r="BC453" s="85"/>
      <c r="BD453" s="85"/>
      <c r="BE453" s="85"/>
      <c r="BF453" s="85"/>
      <c r="BG453" s="85"/>
      <c r="BH453" s="85"/>
      <c r="BI453" s="85"/>
      <c r="BJ453" s="85"/>
      <c r="BK453" s="85"/>
      <c r="BL453" s="85"/>
      <c r="BM453" s="85"/>
      <c r="BN453" s="85"/>
      <c r="BO453" s="85"/>
      <c r="BP453" s="85"/>
      <c r="BQ453" s="85"/>
      <c r="BR453" s="85"/>
      <c r="BS453" s="85"/>
      <c r="BT453" s="85"/>
      <c r="BU453" s="85"/>
      <c r="BV453" s="85"/>
      <c r="BW453" s="85"/>
    </row>
    <row r="454" spans="1:75" x14ac:dyDescent="0.25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  <c r="AA454" s="85"/>
      <c r="AB454" s="85"/>
      <c r="AC454" s="85"/>
      <c r="AD454" s="85"/>
      <c r="AE454" s="85"/>
      <c r="AF454" s="85"/>
      <c r="AG454" s="85"/>
      <c r="AH454" s="85"/>
      <c r="AI454" s="85"/>
      <c r="AJ454" s="85"/>
      <c r="AK454" s="85"/>
      <c r="AL454" s="85"/>
      <c r="AM454" s="85"/>
      <c r="AN454" s="85"/>
      <c r="AO454" s="85"/>
      <c r="AP454" s="85"/>
      <c r="AQ454" s="85"/>
      <c r="AR454" s="85"/>
      <c r="AS454" s="85"/>
      <c r="AT454" s="85"/>
      <c r="AU454" s="85"/>
      <c r="AV454" s="85"/>
      <c r="AW454" s="85"/>
      <c r="AX454" s="85"/>
      <c r="AY454" s="85"/>
      <c r="AZ454" s="85"/>
      <c r="BA454" s="85"/>
      <c r="BB454" s="85"/>
      <c r="BC454" s="85"/>
      <c r="BD454" s="85"/>
      <c r="BE454" s="85"/>
      <c r="BF454" s="85"/>
      <c r="BG454" s="85"/>
      <c r="BH454" s="85"/>
      <c r="BI454" s="85"/>
      <c r="BJ454" s="85"/>
      <c r="BK454" s="85"/>
      <c r="BL454" s="85"/>
      <c r="BM454" s="85"/>
      <c r="BN454" s="85"/>
      <c r="BO454" s="85"/>
      <c r="BP454" s="85"/>
      <c r="BQ454" s="85"/>
      <c r="BR454" s="85"/>
      <c r="BS454" s="85"/>
      <c r="BT454" s="85"/>
      <c r="BU454" s="85"/>
      <c r="BV454" s="85"/>
      <c r="BW454" s="85"/>
    </row>
    <row r="455" spans="1:75" x14ac:dyDescent="0.25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  <c r="AA455" s="85"/>
      <c r="AB455" s="85"/>
      <c r="AC455" s="85"/>
      <c r="AD455" s="85"/>
      <c r="AE455" s="85"/>
      <c r="AF455" s="85"/>
      <c r="AG455" s="85"/>
      <c r="AH455" s="85"/>
      <c r="AI455" s="85"/>
      <c r="AJ455" s="85"/>
      <c r="AK455" s="85"/>
      <c r="AL455" s="85"/>
      <c r="AM455" s="85"/>
      <c r="AN455" s="85"/>
      <c r="AO455" s="85"/>
      <c r="AP455" s="85"/>
      <c r="AQ455" s="85"/>
      <c r="AR455" s="85"/>
      <c r="AS455" s="85"/>
      <c r="AT455" s="85"/>
      <c r="AU455" s="85"/>
      <c r="AV455" s="85"/>
      <c r="AW455" s="85"/>
      <c r="AX455" s="85"/>
      <c r="AY455" s="85"/>
      <c r="AZ455" s="85"/>
      <c r="BA455" s="85"/>
      <c r="BB455" s="85"/>
      <c r="BC455" s="85"/>
      <c r="BD455" s="85"/>
      <c r="BE455" s="85"/>
      <c r="BF455" s="85"/>
      <c r="BG455" s="85"/>
      <c r="BH455" s="85"/>
      <c r="BI455" s="85"/>
      <c r="BJ455" s="85"/>
      <c r="BK455" s="85"/>
      <c r="BL455" s="85"/>
      <c r="BM455" s="85"/>
      <c r="BN455" s="85"/>
      <c r="BO455" s="85"/>
      <c r="BP455" s="85"/>
      <c r="BQ455" s="85"/>
      <c r="BR455" s="85"/>
      <c r="BS455" s="85"/>
      <c r="BT455" s="85"/>
      <c r="BU455" s="85"/>
      <c r="BV455" s="85"/>
      <c r="BW455" s="85"/>
    </row>
    <row r="456" spans="1:75" x14ac:dyDescent="0.25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  <c r="AA456" s="85"/>
      <c r="AB456" s="85"/>
      <c r="AC456" s="85"/>
      <c r="AD456" s="85"/>
      <c r="AE456" s="85"/>
      <c r="AF456" s="85"/>
      <c r="AG456" s="85"/>
      <c r="AH456" s="85"/>
      <c r="AI456" s="85"/>
      <c r="AJ456" s="85"/>
      <c r="AK456" s="85"/>
      <c r="AL456" s="85"/>
      <c r="AM456" s="85"/>
      <c r="AN456" s="85"/>
      <c r="AO456" s="85"/>
      <c r="AP456" s="85"/>
      <c r="AQ456" s="85"/>
      <c r="AR456" s="85"/>
      <c r="AS456" s="85"/>
      <c r="AT456" s="85"/>
      <c r="AU456" s="85"/>
      <c r="AV456" s="85"/>
      <c r="AW456" s="85"/>
      <c r="AX456" s="85"/>
      <c r="AY456" s="85"/>
      <c r="AZ456" s="85"/>
      <c r="BA456" s="85"/>
      <c r="BB456" s="85"/>
      <c r="BC456" s="85"/>
      <c r="BD456" s="85"/>
      <c r="BE456" s="85"/>
      <c r="BF456" s="85"/>
      <c r="BG456" s="85"/>
      <c r="BH456" s="85"/>
      <c r="BI456" s="85"/>
      <c r="BJ456" s="85"/>
      <c r="BK456" s="85"/>
      <c r="BL456" s="85"/>
      <c r="BM456" s="85"/>
      <c r="BN456" s="85"/>
      <c r="BO456" s="85"/>
      <c r="BP456" s="85"/>
      <c r="BQ456" s="85"/>
      <c r="BR456" s="85"/>
      <c r="BS456" s="85"/>
      <c r="BT456" s="85"/>
      <c r="BU456" s="85"/>
      <c r="BV456" s="85"/>
      <c r="BW456" s="85"/>
    </row>
    <row r="457" spans="1:75" x14ac:dyDescent="0.25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  <c r="AA457" s="85"/>
      <c r="AB457" s="85"/>
      <c r="AC457" s="85"/>
      <c r="AD457" s="85"/>
      <c r="AE457" s="85"/>
      <c r="AF457" s="85"/>
      <c r="AG457" s="85"/>
      <c r="AH457" s="85"/>
      <c r="AI457" s="85"/>
      <c r="AJ457" s="85"/>
      <c r="AK457" s="85"/>
      <c r="AL457" s="85"/>
      <c r="AM457" s="85"/>
      <c r="AN457" s="85"/>
      <c r="AO457" s="85"/>
      <c r="AP457" s="85"/>
      <c r="AQ457" s="85"/>
      <c r="AR457" s="85"/>
      <c r="AS457" s="85"/>
      <c r="AT457" s="85"/>
      <c r="AU457" s="85"/>
      <c r="AV457" s="85"/>
      <c r="AW457" s="85"/>
      <c r="AX457" s="85"/>
      <c r="AY457" s="85"/>
      <c r="AZ457" s="85"/>
      <c r="BA457" s="85"/>
      <c r="BB457" s="85"/>
      <c r="BC457" s="85"/>
      <c r="BD457" s="85"/>
      <c r="BE457" s="85"/>
      <c r="BF457" s="85"/>
      <c r="BG457" s="85"/>
      <c r="BH457" s="85"/>
      <c r="BI457" s="85"/>
      <c r="BJ457" s="85"/>
      <c r="BK457" s="85"/>
      <c r="BL457" s="85"/>
      <c r="BM457" s="85"/>
      <c r="BN457" s="85"/>
      <c r="BO457" s="85"/>
      <c r="BP457" s="85"/>
      <c r="BQ457" s="85"/>
      <c r="BR457" s="85"/>
      <c r="BS457" s="85"/>
      <c r="BT457" s="85"/>
      <c r="BU457" s="85"/>
      <c r="BV457" s="85"/>
      <c r="BW457" s="85"/>
    </row>
    <row r="458" spans="1:75" x14ac:dyDescent="0.25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  <c r="AN458" s="85"/>
      <c r="AO458" s="85"/>
      <c r="AP458" s="85"/>
      <c r="AQ458" s="85"/>
      <c r="AR458" s="85"/>
      <c r="AS458" s="85"/>
      <c r="AT458" s="85"/>
      <c r="AU458" s="85"/>
      <c r="AV458" s="85"/>
      <c r="AW458" s="85"/>
      <c r="AX458" s="85"/>
      <c r="AY458" s="85"/>
      <c r="AZ458" s="85"/>
      <c r="BA458" s="85"/>
      <c r="BB458" s="85"/>
      <c r="BC458" s="85"/>
      <c r="BD458" s="85"/>
      <c r="BE458" s="85"/>
      <c r="BF458" s="85"/>
      <c r="BG458" s="85"/>
      <c r="BH458" s="85"/>
      <c r="BI458" s="85"/>
      <c r="BJ458" s="85"/>
      <c r="BK458" s="85"/>
      <c r="BL458" s="85"/>
      <c r="BM458" s="85"/>
      <c r="BN458" s="85"/>
      <c r="BO458" s="85"/>
      <c r="BP458" s="85"/>
      <c r="BQ458" s="85"/>
      <c r="BR458" s="85"/>
      <c r="BS458" s="85"/>
      <c r="BT458" s="85"/>
      <c r="BU458" s="85"/>
      <c r="BV458" s="85"/>
      <c r="BW458" s="85"/>
    </row>
    <row r="459" spans="1:75" x14ac:dyDescent="0.25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  <c r="AN459" s="85"/>
      <c r="AO459" s="85"/>
      <c r="AP459" s="85"/>
      <c r="AQ459" s="85"/>
      <c r="AR459" s="85"/>
      <c r="AS459" s="85"/>
      <c r="AT459" s="85"/>
      <c r="AU459" s="85"/>
      <c r="AV459" s="85"/>
      <c r="AW459" s="85"/>
      <c r="AX459" s="85"/>
      <c r="AY459" s="85"/>
      <c r="AZ459" s="85"/>
      <c r="BA459" s="85"/>
      <c r="BB459" s="85"/>
      <c r="BC459" s="85"/>
      <c r="BD459" s="85"/>
      <c r="BE459" s="85"/>
      <c r="BF459" s="85"/>
      <c r="BG459" s="85"/>
      <c r="BH459" s="85"/>
      <c r="BI459" s="85"/>
      <c r="BJ459" s="85"/>
      <c r="BK459" s="85"/>
      <c r="BL459" s="85"/>
      <c r="BM459" s="85"/>
      <c r="BN459" s="85"/>
      <c r="BO459" s="85"/>
      <c r="BP459" s="85"/>
      <c r="BQ459" s="85"/>
      <c r="BR459" s="85"/>
      <c r="BS459" s="85"/>
      <c r="BT459" s="85"/>
      <c r="BU459" s="85"/>
      <c r="BV459" s="85"/>
      <c r="BW459" s="85"/>
    </row>
    <row r="460" spans="1:75" x14ac:dyDescent="0.25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  <c r="AA460" s="85"/>
      <c r="AB460" s="85"/>
      <c r="AC460" s="85"/>
      <c r="AD460" s="85"/>
      <c r="AE460" s="85"/>
      <c r="AF460" s="85"/>
      <c r="AG460" s="85"/>
      <c r="AH460" s="85"/>
      <c r="AI460" s="85"/>
      <c r="AJ460" s="85"/>
      <c r="AK460" s="85"/>
      <c r="AL460" s="85"/>
      <c r="AM460" s="85"/>
      <c r="AN460" s="85"/>
      <c r="AO460" s="85"/>
      <c r="AP460" s="85"/>
      <c r="AQ460" s="85"/>
      <c r="AR460" s="85"/>
      <c r="AS460" s="85"/>
      <c r="AT460" s="85"/>
      <c r="AU460" s="85"/>
      <c r="AV460" s="85"/>
      <c r="AW460" s="85"/>
      <c r="AX460" s="85"/>
      <c r="AY460" s="85"/>
      <c r="AZ460" s="85"/>
      <c r="BA460" s="85"/>
      <c r="BB460" s="85"/>
      <c r="BC460" s="85"/>
      <c r="BD460" s="85"/>
      <c r="BE460" s="85"/>
      <c r="BF460" s="85"/>
      <c r="BG460" s="85"/>
      <c r="BH460" s="85"/>
      <c r="BI460" s="85"/>
      <c r="BJ460" s="85"/>
      <c r="BK460" s="85"/>
      <c r="BL460" s="85"/>
      <c r="BM460" s="85"/>
      <c r="BN460" s="85"/>
      <c r="BO460" s="85"/>
      <c r="BP460" s="85"/>
      <c r="BQ460" s="85"/>
      <c r="BR460" s="85"/>
      <c r="BS460" s="85"/>
      <c r="BT460" s="85"/>
      <c r="BU460" s="85"/>
      <c r="BV460" s="85"/>
      <c r="BW460" s="85"/>
    </row>
    <row r="461" spans="1:75" x14ac:dyDescent="0.25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  <c r="AN461" s="85"/>
      <c r="AO461" s="85"/>
      <c r="AP461" s="85"/>
      <c r="AQ461" s="85"/>
      <c r="AR461" s="85"/>
      <c r="AS461" s="85"/>
      <c r="AT461" s="85"/>
      <c r="AU461" s="85"/>
      <c r="AV461" s="85"/>
      <c r="AW461" s="85"/>
      <c r="AX461" s="85"/>
      <c r="AY461" s="85"/>
      <c r="AZ461" s="85"/>
      <c r="BA461" s="85"/>
      <c r="BB461" s="85"/>
      <c r="BC461" s="85"/>
      <c r="BD461" s="85"/>
      <c r="BE461" s="85"/>
      <c r="BF461" s="85"/>
      <c r="BG461" s="85"/>
      <c r="BH461" s="85"/>
      <c r="BI461" s="85"/>
      <c r="BJ461" s="85"/>
      <c r="BK461" s="85"/>
      <c r="BL461" s="85"/>
      <c r="BM461" s="85"/>
      <c r="BN461" s="85"/>
      <c r="BO461" s="85"/>
      <c r="BP461" s="85"/>
      <c r="BQ461" s="85"/>
      <c r="BR461" s="85"/>
      <c r="BS461" s="85"/>
      <c r="BT461" s="85"/>
      <c r="BU461" s="85"/>
      <c r="BV461" s="85"/>
      <c r="BW461" s="85"/>
    </row>
    <row r="462" spans="1:75" x14ac:dyDescent="0.25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  <c r="AN462" s="85"/>
      <c r="AO462" s="85"/>
      <c r="AP462" s="85"/>
      <c r="AQ462" s="85"/>
      <c r="AR462" s="85"/>
      <c r="AS462" s="85"/>
      <c r="AT462" s="85"/>
      <c r="AU462" s="85"/>
      <c r="AV462" s="85"/>
      <c r="AW462" s="85"/>
      <c r="AX462" s="85"/>
      <c r="AY462" s="85"/>
      <c r="AZ462" s="85"/>
      <c r="BA462" s="85"/>
      <c r="BB462" s="85"/>
      <c r="BC462" s="85"/>
      <c r="BD462" s="85"/>
      <c r="BE462" s="85"/>
      <c r="BF462" s="85"/>
      <c r="BG462" s="85"/>
      <c r="BH462" s="85"/>
      <c r="BI462" s="85"/>
      <c r="BJ462" s="85"/>
      <c r="BK462" s="85"/>
      <c r="BL462" s="85"/>
      <c r="BM462" s="85"/>
      <c r="BN462" s="85"/>
      <c r="BO462" s="85"/>
      <c r="BP462" s="85"/>
      <c r="BQ462" s="85"/>
      <c r="BR462" s="85"/>
      <c r="BS462" s="85"/>
      <c r="BT462" s="85"/>
      <c r="BU462" s="85"/>
      <c r="BV462" s="85"/>
      <c r="BW462" s="85"/>
    </row>
    <row r="463" spans="1:75" x14ac:dyDescent="0.25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  <c r="AA463" s="85"/>
      <c r="AB463" s="85"/>
      <c r="AC463" s="85"/>
      <c r="AD463" s="85"/>
      <c r="AE463" s="85"/>
      <c r="AF463" s="85"/>
      <c r="AG463" s="85"/>
      <c r="AH463" s="85"/>
      <c r="AI463" s="85"/>
      <c r="AJ463" s="85"/>
      <c r="AK463" s="85"/>
      <c r="AL463" s="85"/>
      <c r="AM463" s="85"/>
      <c r="AN463" s="85"/>
      <c r="AO463" s="85"/>
      <c r="AP463" s="85"/>
      <c r="AQ463" s="85"/>
      <c r="AR463" s="85"/>
      <c r="AS463" s="85"/>
      <c r="AT463" s="85"/>
      <c r="AU463" s="85"/>
      <c r="AV463" s="85"/>
      <c r="AW463" s="85"/>
      <c r="AX463" s="85"/>
      <c r="AY463" s="85"/>
      <c r="AZ463" s="85"/>
      <c r="BA463" s="85"/>
      <c r="BB463" s="85"/>
      <c r="BC463" s="85"/>
      <c r="BD463" s="85"/>
      <c r="BE463" s="85"/>
      <c r="BF463" s="85"/>
      <c r="BG463" s="85"/>
      <c r="BH463" s="85"/>
      <c r="BI463" s="85"/>
      <c r="BJ463" s="85"/>
      <c r="BK463" s="85"/>
      <c r="BL463" s="85"/>
      <c r="BM463" s="85"/>
      <c r="BN463" s="85"/>
      <c r="BO463" s="85"/>
      <c r="BP463" s="85"/>
      <c r="BQ463" s="85"/>
      <c r="BR463" s="85"/>
      <c r="BS463" s="85"/>
      <c r="BT463" s="85"/>
      <c r="BU463" s="85"/>
      <c r="BV463" s="85"/>
      <c r="BW463" s="85"/>
    </row>
    <row r="464" spans="1:75" x14ac:dyDescent="0.25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85"/>
      <c r="AA464" s="85"/>
      <c r="AB464" s="85"/>
      <c r="AC464" s="85"/>
      <c r="AD464" s="85"/>
      <c r="AE464" s="85"/>
      <c r="AF464" s="85"/>
      <c r="AG464" s="85"/>
      <c r="AH464" s="85"/>
      <c r="AI464" s="85"/>
      <c r="AJ464" s="85"/>
      <c r="AK464" s="85"/>
      <c r="AL464" s="85"/>
      <c r="AM464" s="85"/>
      <c r="AN464" s="85"/>
      <c r="AO464" s="85"/>
      <c r="AP464" s="85"/>
      <c r="AQ464" s="85"/>
      <c r="AR464" s="85"/>
      <c r="AS464" s="85"/>
      <c r="AT464" s="85"/>
      <c r="AU464" s="85"/>
      <c r="AV464" s="85"/>
      <c r="AW464" s="85"/>
      <c r="AX464" s="85"/>
      <c r="AY464" s="85"/>
      <c r="AZ464" s="85"/>
      <c r="BA464" s="85"/>
      <c r="BB464" s="85"/>
      <c r="BC464" s="85"/>
      <c r="BD464" s="85"/>
      <c r="BE464" s="85"/>
      <c r="BF464" s="85"/>
      <c r="BG464" s="85"/>
      <c r="BH464" s="85"/>
      <c r="BI464" s="85"/>
      <c r="BJ464" s="85"/>
      <c r="BK464" s="85"/>
      <c r="BL464" s="85"/>
      <c r="BM464" s="85"/>
      <c r="BN464" s="85"/>
      <c r="BO464" s="85"/>
      <c r="BP464" s="85"/>
      <c r="BQ464" s="85"/>
      <c r="BR464" s="85"/>
      <c r="BS464" s="85"/>
      <c r="BT464" s="85"/>
      <c r="BU464" s="85"/>
      <c r="BV464" s="85"/>
      <c r="BW464" s="85"/>
    </row>
    <row r="465" spans="1:75" x14ac:dyDescent="0.25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  <c r="AN465" s="85"/>
      <c r="AO465" s="85"/>
      <c r="AP465" s="85"/>
      <c r="AQ465" s="85"/>
      <c r="AR465" s="85"/>
      <c r="AS465" s="85"/>
      <c r="AT465" s="85"/>
      <c r="AU465" s="85"/>
      <c r="AV465" s="85"/>
      <c r="AW465" s="85"/>
      <c r="AX465" s="85"/>
      <c r="AY465" s="85"/>
      <c r="AZ465" s="85"/>
      <c r="BA465" s="85"/>
      <c r="BB465" s="85"/>
      <c r="BC465" s="85"/>
      <c r="BD465" s="85"/>
      <c r="BE465" s="85"/>
      <c r="BF465" s="85"/>
      <c r="BG465" s="85"/>
      <c r="BH465" s="85"/>
      <c r="BI465" s="85"/>
      <c r="BJ465" s="85"/>
      <c r="BK465" s="85"/>
      <c r="BL465" s="85"/>
      <c r="BM465" s="85"/>
      <c r="BN465" s="85"/>
      <c r="BO465" s="85"/>
      <c r="BP465" s="85"/>
      <c r="BQ465" s="85"/>
      <c r="BR465" s="85"/>
      <c r="BS465" s="85"/>
      <c r="BT465" s="85"/>
      <c r="BU465" s="85"/>
      <c r="BV465" s="85"/>
      <c r="BW465" s="85"/>
    </row>
    <row r="466" spans="1:75" x14ac:dyDescent="0.25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  <c r="AN466" s="85"/>
      <c r="AO466" s="85"/>
      <c r="AP466" s="85"/>
      <c r="AQ466" s="85"/>
      <c r="AR466" s="85"/>
      <c r="AS466" s="85"/>
      <c r="AT466" s="85"/>
      <c r="AU466" s="85"/>
      <c r="AV466" s="85"/>
      <c r="AW466" s="85"/>
      <c r="AX466" s="85"/>
      <c r="AY466" s="85"/>
      <c r="AZ466" s="85"/>
      <c r="BA466" s="85"/>
      <c r="BB466" s="85"/>
      <c r="BC466" s="85"/>
      <c r="BD466" s="85"/>
      <c r="BE466" s="85"/>
      <c r="BF466" s="85"/>
      <c r="BG466" s="85"/>
      <c r="BH466" s="85"/>
      <c r="BI466" s="85"/>
      <c r="BJ466" s="85"/>
      <c r="BK466" s="85"/>
      <c r="BL466" s="85"/>
      <c r="BM466" s="85"/>
      <c r="BN466" s="85"/>
      <c r="BO466" s="85"/>
      <c r="BP466" s="85"/>
      <c r="BQ466" s="85"/>
      <c r="BR466" s="85"/>
      <c r="BS466" s="85"/>
      <c r="BT466" s="85"/>
      <c r="BU466" s="85"/>
      <c r="BV466" s="85"/>
      <c r="BW466" s="85"/>
    </row>
    <row r="467" spans="1:75" x14ac:dyDescent="0.25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  <c r="AA467" s="85"/>
      <c r="AB467" s="85"/>
      <c r="AC467" s="85"/>
      <c r="AD467" s="85"/>
      <c r="AE467" s="85"/>
      <c r="AF467" s="85"/>
      <c r="AG467" s="85"/>
      <c r="AH467" s="85"/>
      <c r="AI467" s="85"/>
      <c r="AJ467" s="85"/>
      <c r="AK467" s="85"/>
      <c r="AL467" s="85"/>
      <c r="AM467" s="85"/>
      <c r="AN467" s="85"/>
      <c r="AO467" s="85"/>
      <c r="AP467" s="85"/>
      <c r="AQ467" s="85"/>
      <c r="AR467" s="85"/>
      <c r="AS467" s="85"/>
      <c r="AT467" s="85"/>
      <c r="AU467" s="85"/>
      <c r="AV467" s="85"/>
      <c r="AW467" s="85"/>
      <c r="AX467" s="85"/>
      <c r="AY467" s="85"/>
      <c r="AZ467" s="85"/>
      <c r="BA467" s="85"/>
      <c r="BB467" s="85"/>
      <c r="BC467" s="85"/>
      <c r="BD467" s="85"/>
      <c r="BE467" s="85"/>
      <c r="BF467" s="85"/>
      <c r="BG467" s="85"/>
      <c r="BH467" s="85"/>
      <c r="BI467" s="85"/>
      <c r="BJ467" s="85"/>
      <c r="BK467" s="85"/>
      <c r="BL467" s="85"/>
      <c r="BM467" s="85"/>
      <c r="BN467" s="85"/>
      <c r="BO467" s="85"/>
      <c r="BP467" s="85"/>
      <c r="BQ467" s="85"/>
      <c r="BR467" s="85"/>
      <c r="BS467" s="85"/>
      <c r="BT467" s="85"/>
      <c r="BU467" s="85"/>
      <c r="BV467" s="85"/>
      <c r="BW467" s="85"/>
    </row>
    <row r="468" spans="1:75" x14ac:dyDescent="0.25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  <c r="AN468" s="85"/>
      <c r="AO468" s="85"/>
      <c r="AP468" s="85"/>
      <c r="AQ468" s="85"/>
      <c r="AR468" s="85"/>
      <c r="AS468" s="85"/>
      <c r="AT468" s="85"/>
      <c r="AU468" s="85"/>
      <c r="AV468" s="85"/>
      <c r="AW468" s="85"/>
      <c r="AX468" s="85"/>
      <c r="AY468" s="85"/>
      <c r="AZ468" s="85"/>
      <c r="BA468" s="85"/>
      <c r="BB468" s="85"/>
      <c r="BC468" s="85"/>
      <c r="BD468" s="85"/>
      <c r="BE468" s="85"/>
      <c r="BF468" s="85"/>
      <c r="BG468" s="85"/>
      <c r="BH468" s="85"/>
      <c r="BI468" s="85"/>
      <c r="BJ468" s="85"/>
      <c r="BK468" s="85"/>
      <c r="BL468" s="85"/>
      <c r="BM468" s="85"/>
      <c r="BN468" s="85"/>
      <c r="BO468" s="85"/>
      <c r="BP468" s="85"/>
      <c r="BQ468" s="85"/>
      <c r="BR468" s="85"/>
      <c r="BS468" s="85"/>
      <c r="BT468" s="85"/>
      <c r="BU468" s="85"/>
      <c r="BV468" s="85"/>
      <c r="BW468" s="85"/>
    </row>
    <row r="469" spans="1:75" x14ac:dyDescent="0.25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  <c r="AN469" s="85"/>
      <c r="AO469" s="85"/>
      <c r="AP469" s="85"/>
      <c r="AQ469" s="85"/>
      <c r="AR469" s="85"/>
      <c r="AS469" s="85"/>
      <c r="AT469" s="85"/>
      <c r="AU469" s="85"/>
      <c r="AV469" s="85"/>
      <c r="AW469" s="85"/>
      <c r="AX469" s="85"/>
      <c r="AY469" s="85"/>
      <c r="AZ469" s="85"/>
      <c r="BA469" s="85"/>
      <c r="BB469" s="85"/>
      <c r="BC469" s="85"/>
      <c r="BD469" s="85"/>
      <c r="BE469" s="85"/>
      <c r="BF469" s="85"/>
      <c r="BG469" s="85"/>
      <c r="BH469" s="85"/>
      <c r="BI469" s="85"/>
      <c r="BJ469" s="85"/>
      <c r="BK469" s="85"/>
      <c r="BL469" s="85"/>
      <c r="BM469" s="85"/>
      <c r="BN469" s="85"/>
      <c r="BO469" s="85"/>
      <c r="BP469" s="85"/>
      <c r="BQ469" s="85"/>
      <c r="BR469" s="85"/>
      <c r="BS469" s="85"/>
      <c r="BT469" s="85"/>
      <c r="BU469" s="85"/>
      <c r="BV469" s="85"/>
      <c r="BW469" s="85"/>
    </row>
    <row r="470" spans="1:75" x14ac:dyDescent="0.25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85"/>
      <c r="AA470" s="85"/>
      <c r="AB470" s="85"/>
      <c r="AC470" s="85"/>
      <c r="AD470" s="85"/>
      <c r="AE470" s="85"/>
      <c r="AF470" s="85"/>
      <c r="AG470" s="85"/>
      <c r="AH470" s="85"/>
      <c r="AI470" s="85"/>
      <c r="AJ470" s="85"/>
      <c r="AK470" s="85"/>
      <c r="AL470" s="85"/>
      <c r="AM470" s="85"/>
      <c r="AN470" s="85"/>
      <c r="AO470" s="85"/>
      <c r="AP470" s="85"/>
      <c r="AQ470" s="85"/>
      <c r="AR470" s="85"/>
      <c r="AS470" s="85"/>
      <c r="AT470" s="85"/>
      <c r="AU470" s="85"/>
      <c r="AV470" s="85"/>
      <c r="AW470" s="85"/>
      <c r="AX470" s="85"/>
      <c r="AY470" s="85"/>
      <c r="AZ470" s="85"/>
      <c r="BA470" s="85"/>
      <c r="BB470" s="85"/>
      <c r="BC470" s="85"/>
      <c r="BD470" s="85"/>
      <c r="BE470" s="85"/>
      <c r="BF470" s="85"/>
      <c r="BG470" s="85"/>
      <c r="BH470" s="85"/>
      <c r="BI470" s="85"/>
      <c r="BJ470" s="85"/>
      <c r="BK470" s="85"/>
      <c r="BL470" s="85"/>
      <c r="BM470" s="85"/>
      <c r="BN470" s="85"/>
      <c r="BO470" s="85"/>
      <c r="BP470" s="85"/>
      <c r="BQ470" s="85"/>
      <c r="BR470" s="85"/>
      <c r="BS470" s="85"/>
      <c r="BT470" s="85"/>
      <c r="BU470" s="85"/>
      <c r="BV470" s="85"/>
      <c r="BW470" s="85"/>
    </row>
    <row r="471" spans="1:75" x14ac:dyDescent="0.25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85"/>
      <c r="AA471" s="85"/>
      <c r="AB471" s="85"/>
      <c r="AC471" s="85"/>
      <c r="AD471" s="85"/>
      <c r="AE471" s="85"/>
      <c r="AF471" s="85"/>
      <c r="AG471" s="85"/>
      <c r="AH471" s="85"/>
      <c r="AI471" s="85"/>
      <c r="AJ471" s="85"/>
      <c r="AK471" s="85"/>
      <c r="AL471" s="85"/>
      <c r="AM471" s="85"/>
      <c r="AN471" s="85"/>
      <c r="AO471" s="85"/>
      <c r="AP471" s="85"/>
      <c r="AQ471" s="85"/>
      <c r="AR471" s="85"/>
      <c r="AS471" s="85"/>
      <c r="AT471" s="85"/>
      <c r="AU471" s="85"/>
      <c r="AV471" s="85"/>
      <c r="AW471" s="85"/>
      <c r="AX471" s="85"/>
      <c r="AY471" s="85"/>
      <c r="AZ471" s="85"/>
      <c r="BA471" s="85"/>
      <c r="BB471" s="85"/>
      <c r="BC471" s="85"/>
      <c r="BD471" s="85"/>
      <c r="BE471" s="85"/>
      <c r="BF471" s="85"/>
      <c r="BG471" s="85"/>
      <c r="BH471" s="85"/>
      <c r="BI471" s="85"/>
      <c r="BJ471" s="85"/>
      <c r="BK471" s="85"/>
      <c r="BL471" s="85"/>
      <c r="BM471" s="85"/>
      <c r="BN471" s="85"/>
      <c r="BO471" s="85"/>
      <c r="BP471" s="85"/>
      <c r="BQ471" s="85"/>
      <c r="BR471" s="85"/>
      <c r="BS471" s="85"/>
      <c r="BT471" s="85"/>
      <c r="BU471" s="85"/>
      <c r="BV471" s="85"/>
      <c r="BW471" s="85"/>
    </row>
    <row r="472" spans="1:75" x14ac:dyDescent="0.25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85"/>
      <c r="AA472" s="85"/>
      <c r="AB472" s="85"/>
      <c r="AC472" s="85"/>
      <c r="AD472" s="85"/>
      <c r="AE472" s="85"/>
      <c r="AF472" s="85"/>
      <c r="AG472" s="85"/>
      <c r="AH472" s="85"/>
      <c r="AI472" s="85"/>
      <c r="AJ472" s="85"/>
      <c r="AK472" s="85"/>
      <c r="AL472" s="85"/>
      <c r="AM472" s="85"/>
      <c r="AN472" s="85"/>
      <c r="AO472" s="85"/>
      <c r="AP472" s="85"/>
      <c r="AQ472" s="85"/>
      <c r="AR472" s="85"/>
      <c r="AS472" s="85"/>
      <c r="AT472" s="85"/>
      <c r="AU472" s="85"/>
      <c r="AV472" s="85"/>
      <c r="AW472" s="85"/>
      <c r="AX472" s="85"/>
      <c r="AY472" s="85"/>
      <c r="AZ472" s="85"/>
      <c r="BA472" s="85"/>
      <c r="BB472" s="85"/>
      <c r="BC472" s="85"/>
      <c r="BD472" s="85"/>
      <c r="BE472" s="85"/>
      <c r="BF472" s="85"/>
      <c r="BG472" s="85"/>
      <c r="BH472" s="85"/>
      <c r="BI472" s="85"/>
      <c r="BJ472" s="85"/>
      <c r="BK472" s="85"/>
      <c r="BL472" s="85"/>
      <c r="BM472" s="85"/>
      <c r="BN472" s="85"/>
      <c r="BO472" s="85"/>
      <c r="BP472" s="85"/>
      <c r="BQ472" s="85"/>
      <c r="BR472" s="85"/>
      <c r="BS472" s="85"/>
      <c r="BT472" s="85"/>
      <c r="BU472" s="85"/>
      <c r="BV472" s="85"/>
      <c r="BW472" s="85"/>
    </row>
    <row r="473" spans="1:75" x14ac:dyDescent="0.25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  <c r="AN473" s="85"/>
      <c r="AO473" s="85"/>
      <c r="AP473" s="85"/>
      <c r="AQ473" s="85"/>
      <c r="AR473" s="85"/>
      <c r="AS473" s="85"/>
      <c r="AT473" s="85"/>
      <c r="AU473" s="85"/>
      <c r="AV473" s="85"/>
      <c r="AW473" s="85"/>
      <c r="AX473" s="85"/>
      <c r="AY473" s="85"/>
      <c r="AZ473" s="85"/>
      <c r="BA473" s="85"/>
      <c r="BB473" s="85"/>
      <c r="BC473" s="85"/>
      <c r="BD473" s="85"/>
      <c r="BE473" s="85"/>
      <c r="BF473" s="85"/>
      <c r="BG473" s="85"/>
      <c r="BH473" s="85"/>
      <c r="BI473" s="85"/>
      <c r="BJ473" s="85"/>
      <c r="BK473" s="85"/>
      <c r="BL473" s="85"/>
      <c r="BM473" s="85"/>
      <c r="BN473" s="85"/>
      <c r="BO473" s="85"/>
      <c r="BP473" s="85"/>
      <c r="BQ473" s="85"/>
      <c r="BR473" s="85"/>
      <c r="BS473" s="85"/>
      <c r="BT473" s="85"/>
      <c r="BU473" s="85"/>
      <c r="BV473" s="85"/>
      <c r="BW473" s="85"/>
    </row>
    <row r="474" spans="1:75" x14ac:dyDescent="0.25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  <c r="AH474" s="85"/>
      <c r="AI474" s="85"/>
      <c r="AJ474" s="85"/>
      <c r="AK474" s="85"/>
      <c r="AL474" s="85"/>
      <c r="AM474" s="85"/>
      <c r="AN474" s="85"/>
      <c r="AO474" s="85"/>
      <c r="AP474" s="85"/>
      <c r="AQ474" s="85"/>
      <c r="AR474" s="85"/>
      <c r="AS474" s="85"/>
      <c r="AT474" s="85"/>
      <c r="AU474" s="85"/>
      <c r="AV474" s="85"/>
      <c r="AW474" s="85"/>
      <c r="AX474" s="85"/>
      <c r="AY474" s="85"/>
      <c r="AZ474" s="85"/>
      <c r="BA474" s="85"/>
      <c r="BB474" s="85"/>
      <c r="BC474" s="85"/>
      <c r="BD474" s="85"/>
      <c r="BE474" s="85"/>
      <c r="BF474" s="85"/>
      <c r="BG474" s="85"/>
      <c r="BH474" s="85"/>
      <c r="BI474" s="85"/>
      <c r="BJ474" s="85"/>
      <c r="BK474" s="85"/>
      <c r="BL474" s="85"/>
      <c r="BM474" s="85"/>
      <c r="BN474" s="85"/>
      <c r="BO474" s="85"/>
      <c r="BP474" s="85"/>
      <c r="BQ474" s="85"/>
      <c r="BR474" s="85"/>
      <c r="BS474" s="85"/>
      <c r="BT474" s="85"/>
      <c r="BU474" s="85"/>
      <c r="BV474" s="85"/>
      <c r="BW474" s="85"/>
    </row>
    <row r="475" spans="1:75" x14ac:dyDescent="0.25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85"/>
      <c r="AA475" s="85"/>
      <c r="AB475" s="85"/>
      <c r="AC475" s="85"/>
      <c r="AD475" s="85"/>
      <c r="AE475" s="85"/>
      <c r="AF475" s="85"/>
      <c r="AG475" s="85"/>
      <c r="AH475" s="85"/>
      <c r="AI475" s="85"/>
      <c r="AJ475" s="85"/>
      <c r="AK475" s="85"/>
      <c r="AL475" s="85"/>
      <c r="AM475" s="85"/>
      <c r="AN475" s="85"/>
      <c r="AO475" s="85"/>
      <c r="AP475" s="85"/>
      <c r="AQ475" s="85"/>
      <c r="AR475" s="85"/>
      <c r="AS475" s="85"/>
      <c r="AT475" s="85"/>
      <c r="AU475" s="85"/>
      <c r="AV475" s="85"/>
      <c r="AW475" s="85"/>
      <c r="AX475" s="85"/>
      <c r="AY475" s="85"/>
      <c r="AZ475" s="85"/>
      <c r="BA475" s="85"/>
      <c r="BB475" s="85"/>
      <c r="BC475" s="85"/>
      <c r="BD475" s="85"/>
      <c r="BE475" s="85"/>
      <c r="BF475" s="85"/>
      <c r="BG475" s="85"/>
      <c r="BH475" s="85"/>
      <c r="BI475" s="85"/>
      <c r="BJ475" s="85"/>
      <c r="BK475" s="85"/>
      <c r="BL475" s="85"/>
      <c r="BM475" s="85"/>
      <c r="BN475" s="85"/>
      <c r="BO475" s="85"/>
      <c r="BP475" s="85"/>
      <c r="BQ475" s="85"/>
      <c r="BR475" s="85"/>
      <c r="BS475" s="85"/>
      <c r="BT475" s="85"/>
      <c r="BU475" s="85"/>
      <c r="BV475" s="85"/>
      <c r="BW475" s="85"/>
    </row>
    <row r="476" spans="1:75" x14ac:dyDescent="0.25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  <c r="AH476" s="85"/>
      <c r="AI476" s="85"/>
      <c r="AJ476" s="85"/>
      <c r="AK476" s="85"/>
      <c r="AL476" s="85"/>
      <c r="AM476" s="85"/>
      <c r="AN476" s="85"/>
      <c r="AO476" s="85"/>
      <c r="AP476" s="85"/>
      <c r="AQ476" s="85"/>
      <c r="AR476" s="85"/>
      <c r="AS476" s="85"/>
      <c r="AT476" s="85"/>
      <c r="AU476" s="85"/>
      <c r="AV476" s="85"/>
      <c r="AW476" s="85"/>
      <c r="AX476" s="85"/>
      <c r="AY476" s="85"/>
      <c r="AZ476" s="85"/>
      <c r="BA476" s="85"/>
      <c r="BB476" s="85"/>
      <c r="BC476" s="85"/>
      <c r="BD476" s="85"/>
      <c r="BE476" s="85"/>
      <c r="BF476" s="85"/>
      <c r="BG476" s="85"/>
      <c r="BH476" s="85"/>
      <c r="BI476" s="85"/>
      <c r="BJ476" s="85"/>
      <c r="BK476" s="85"/>
      <c r="BL476" s="85"/>
      <c r="BM476" s="85"/>
      <c r="BN476" s="85"/>
      <c r="BO476" s="85"/>
      <c r="BP476" s="85"/>
      <c r="BQ476" s="85"/>
      <c r="BR476" s="85"/>
      <c r="BS476" s="85"/>
      <c r="BT476" s="85"/>
      <c r="BU476" s="85"/>
      <c r="BV476" s="85"/>
      <c r="BW476" s="85"/>
    </row>
    <row r="477" spans="1:75" x14ac:dyDescent="0.25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  <c r="AN477" s="85"/>
      <c r="AO477" s="85"/>
      <c r="AP477" s="85"/>
      <c r="AQ477" s="85"/>
      <c r="AR477" s="85"/>
      <c r="AS477" s="85"/>
      <c r="AT477" s="85"/>
      <c r="AU477" s="85"/>
      <c r="AV477" s="85"/>
      <c r="AW477" s="85"/>
      <c r="AX477" s="85"/>
      <c r="AY477" s="85"/>
      <c r="AZ477" s="85"/>
      <c r="BA477" s="85"/>
      <c r="BB477" s="85"/>
      <c r="BC477" s="85"/>
      <c r="BD477" s="85"/>
      <c r="BE477" s="85"/>
      <c r="BF477" s="85"/>
      <c r="BG477" s="85"/>
      <c r="BH477" s="85"/>
      <c r="BI477" s="85"/>
      <c r="BJ477" s="85"/>
      <c r="BK477" s="85"/>
      <c r="BL477" s="85"/>
      <c r="BM477" s="85"/>
      <c r="BN477" s="85"/>
      <c r="BO477" s="85"/>
      <c r="BP477" s="85"/>
      <c r="BQ477" s="85"/>
      <c r="BR477" s="85"/>
      <c r="BS477" s="85"/>
      <c r="BT477" s="85"/>
      <c r="BU477" s="85"/>
      <c r="BV477" s="85"/>
      <c r="BW477" s="85"/>
    </row>
    <row r="478" spans="1:75" x14ac:dyDescent="0.25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85"/>
      <c r="AA478" s="85"/>
      <c r="AB478" s="85"/>
      <c r="AC478" s="85"/>
      <c r="AD478" s="85"/>
      <c r="AE478" s="85"/>
      <c r="AF478" s="85"/>
      <c r="AG478" s="85"/>
      <c r="AH478" s="85"/>
      <c r="AI478" s="85"/>
      <c r="AJ478" s="85"/>
      <c r="AK478" s="85"/>
      <c r="AL478" s="85"/>
      <c r="AM478" s="85"/>
      <c r="AN478" s="85"/>
      <c r="AO478" s="85"/>
      <c r="AP478" s="85"/>
      <c r="AQ478" s="85"/>
      <c r="AR478" s="85"/>
      <c r="AS478" s="85"/>
      <c r="AT478" s="85"/>
      <c r="AU478" s="85"/>
      <c r="AV478" s="85"/>
      <c r="AW478" s="85"/>
      <c r="AX478" s="85"/>
      <c r="AY478" s="85"/>
      <c r="AZ478" s="85"/>
      <c r="BA478" s="85"/>
      <c r="BB478" s="85"/>
      <c r="BC478" s="85"/>
      <c r="BD478" s="85"/>
      <c r="BE478" s="85"/>
      <c r="BF478" s="85"/>
      <c r="BG478" s="85"/>
      <c r="BH478" s="85"/>
      <c r="BI478" s="85"/>
      <c r="BJ478" s="85"/>
      <c r="BK478" s="85"/>
      <c r="BL478" s="85"/>
      <c r="BM478" s="85"/>
      <c r="BN478" s="85"/>
      <c r="BO478" s="85"/>
      <c r="BP478" s="85"/>
      <c r="BQ478" s="85"/>
      <c r="BR478" s="85"/>
      <c r="BS478" s="85"/>
      <c r="BT478" s="85"/>
      <c r="BU478" s="85"/>
      <c r="BV478" s="85"/>
      <c r="BW478" s="85"/>
    </row>
    <row r="479" spans="1:75" x14ac:dyDescent="0.25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  <c r="AA479" s="85"/>
      <c r="AB479" s="85"/>
      <c r="AC479" s="85"/>
      <c r="AD479" s="85"/>
      <c r="AE479" s="85"/>
      <c r="AF479" s="85"/>
      <c r="AG479" s="85"/>
      <c r="AH479" s="85"/>
      <c r="AI479" s="85"/>
      <c r="AJ479" s="85"/>
      <c r="AK479" s="85"/>
      <c r="AL479" s="85"/>
      <c r="AM479" s="85"/>
      <c r="AN479" s="85"/>
      <c r="AO479" s="85"/>
      <c r="AP479" s="85"/>
      <c r="AQ479" s="85"/>
      <c r="AR479" s="85"/>
      <c r="AS479" s="85"/>
      <c r="AT479" s="85"/>
      <c r="AU479" s="85"/>
      <c r="AV479" s="85"/>
      <c r="AW479" s="85"/>
      <c r="AX479" s="85"/>
      <c r="AY479" s="85"/>
      <c r="AZ479" s="85"/>
      <c r="BA479" s="85"/>
      <c r="BB479" s="85"/>
      <c r="BC479" s="85"/>
      <c r="BD479" s="85"/>
      <c r="BE479" s="85"/>
      <c r="BF479" s="85"/>
      <c r="BG479" s="85"/>
      <c r="BH479" s="85"/>
      <c r="BI479" s="85"/>
      <c r="BJ479" s="85"/>
      <c r="BK479" s="85"/>
      <c r="BL479" s="85"/>
      <c r="BM479" s="85"/>
      <c r="BN479" s="85"/>
      <c r="BO479" s="85"/>
      <c r="BP479" s="85"/>
      <c r="BQ479" s="85"/>
      <c r="BR479" s="85"/>
      <c r="BS479" s="85"/>
      <c r="BT479" s="85"/>
      <c r="BU479" s="85"/>
      <c r="BV479" s="85"/>
      <c r="BW479" s="85"/>
    </row>
    <row r="480" spans="1:75" x14ac:dyDescent="0.25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  <c r="AH480" s="85"/>
      <c r="AI480" s="85"/>
      <c r="AJ480" s="85"/>
      <c r="AK480" s="85"/>
      <c r="AL480" s="85"/>
      <c r="AM480" s="85"/>
      <c r="AN480" s="85"/>
      <c r="AO480" s="85"/>
      <c r="AP480" s="85"/>
      <c r="AQ480" s="85"/>
      <c r="AR480" s="85"/>
      <c r="AS480" s="85"/>
      <c r="AT480" s="85"/>
      <c r="AU480" s="85"/>
      <c r="AV480" s="85"/>
      <c r="AW480" s="85"/>
      <c r="AX480" s="85"/>
      <c r="AY480" s="85"/>
      <c r="AZ480" s="85"/>
      <c r="BA480" s="85"/>
      <c r="BB480" s="85"/>
      <c r="BC480" s="85"/>
      <c r="BD480" s="85"/>
      <c r="BE480" s="85"/>
      <c r="BF480" s="85"/>
      <c r="BG480" s="85"/>
      <c r="BH480" s="85"/>
      <c r="BI480" s="85"/>
      <c r="BJ480" s="85"/>
      <c r="BK480" s="85"/>
      <c r="BL480" s="85"/>
      <c r="BM480" s="85"/>
      <c r="BN480" s="85"/>
      <c r="BO480" s="85"/>
      <c r="BP480" s="85"/>
      <c r="BQ480" s="85"/>
      <c r="BR480" s="85"/>
      <c r="BS480" s="85"/>
      <c r="BT480" s="85"/>
      <c r="BU480" s="85"/>
      <c r="BV480" s="85"/>
      <c r="BW480" s="85"/>
    </row>
    <row r="481" spans="1:75" x14ac:dyDescent="0.25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  <c r="AH481" s="85"/>
      <c r="AI481" s="85"/>
      <c r="AJ481" s="85"/>
      <c r="AK481" s="85"/>
      <c r="AL481" s="85"/>
      <c r="AM481" s="85"/>
      <c r="AN481" s="85"/>
      <c r="AO481" s="85"/>
      <c r="AP481" s="85"/>
      <c r="AQ481" s="85"/>
      <c r="AR481" s="85"/>
      <c r="AS481" s="85"/>
      <c r="AT481" s="85"/>
      <c r="AU481" s="85"/>
      <c r="AV481" s="85"/>
      <c r="AW481" s="85"/>
      <c r="AX481" s="85"/>
      <c r="AY481" s="85"/>
      <c r="AZ481" s="85"/>
      <c r="BA481" s="85"/>
      <c r="BB481" s="85"/>
      <c r="BC481" s="85"/>
      <c r="BD481" s="85"/>
      <c r="BE481" s="85"/>
      <c r="BF481" s="85"/>
      <c r="BG481" s="85"/>
      <c r="BH481" s="85"/>
      <c r="BI481" s="85"/>
      <c r="BJ481" s="85"/>
      <c r="BK481" s="85"/>
      <c r="BL481" s="85"/>
      <c r="BM481" s="85"/>
      <c r="BN481" s="85"/>
      <c r="BO481" s="85"/>
      <c r="BP481" s="85"/>
      <c r="BQ481" s="85"/>
      <c r="BR481" s="85"/>
      <c r="BS481" s="85"/>
      <c r="BT481" s="85"/>
      <c r="BU481" s="85"/>
      <c r="BV481" s="85"/>
      <c r="BW481" s="85"/>
    </row>
    <row r="482" spans="1:75" x14ac:dyDescent="0.25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85"/>
      <c r="AA482" s="85"/>
      <c r="AB482" s="85"/>
      <c r="AC482" s="85"/>
      <c r="AD482" s="85"/>
      <c r="AE482" s="85"/>
      <c r="AF482" s="85"/>
      <c r="AG482" s="85"/>
      <c r="AH482" s="85"/>
      <c r="AI482" s="85"/>
      <c r="AJ482" s="85"/>
      <c r="AK482" s="85"/>
      <c r="AL482" s="85"/>
      <c r="AM482" s="85"/>
      <c r="AN482" s="85"/>
      <c r="AO482" s="85"/>
      <c r="AP482" s="85"/>
      <c r="AQ482" s="85"/>
      <c r="AR482" s="85"/>
      <c r="AS482" s="85"/>
      <c r="AT482" s="85"/>
      <c r="AU482" s="85"/>
      <c r="AV482" s="85"/>
      <c r="AW482" s="85"/>
      <c r="AX482" s="85"/>
      <c r="AY482" s="85"/>
      <c r="AZ482" s="85"/>
      <c r="BA482" s="85"/>
      <c r="BB482" s="85"/>
      <c r="BC482" s="85"/>
      <c r="BD482" s="85"/>
      <c r="BE482" s="85"/>
      <c r="BF482" s="85"/>
      <c r="BG482" s="85"/>
      <c r="BH482" s="85"/>
      <c r="BI482" s="85"/>
      <c r="BJ482" s="85"/>
      <c r="BK482" s="85"/>
      <c r="BL482" s="85"/>
      <c r="BM482" s="85"/>
      <c r="BN482" s="85"/>
      <c r="BO482" s="85"/>
      <c r="BP482" s="85"/>
      <c r="BQ482" s="85"/>
      <c r="BR482" s="85"/>
      <c r="BS482" s="85"/>
      <c r="BT482" s="85"/>
      <c r="BU482" s="85"/>
      <c r="BV482" s="85"/>
      <c r="BW482" s="85"/>
    </row>
    <row r="483" spans="1:75" x14ac:dyDescent="0.25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  <c r="AH483" s="85"/>
      <c r="AI483" s="85"/>
      <c r="AJ483" s="85"/>
      <c r="AK483" s="85"/>
      <c r="AL483" s="85"/>
      <c r="AM483" s="85"/>
      <c r="AN483" s="85"/>
      <c r="AO483" s="85"/>
      <c r="AP483" s="85"/>
      <c r="AQ483" s="85"/>
      <c r="AR483" s="85"/>
      <c r="AS483" s="85"/>
      <c r="AT483" s="85"/>
      <c r="AU483" s="85"/>
      <c r="AV483" s="85"/>
      <c r="AW483" s="85"/>
      <c r="AX483" s="85"/>
      <c r="AY483" s="85"/>
      <c r="AZ483" s="85"/>
      <c r="BA483" s="85"/>
      <c r="BB483" s="85"/>
      <c r="BC483" s="85"/>
      <c r="BD483" s="85"/>
      <c r="BE483" s="85"/>
      <c r="BF483" s="85"/>
      <c r="BG483" s="85"/>
      <c r="BH483" s="85"/>
      <c r="BI483" s="85"/>
      <c r="BJ483" s="85"/>
      <c r="BK483" s="85"/>
      <c r="BL483" s="85"/>
      <c r="BM483" s="85"/>
      <c r="BN483" s="85"/>
      <c r="BO483" s="85"/>
      <c r="BP483" s="85"/>
      <c r="BQ483" s="85"/>
      <c r="BR483" s="85"/>
      <c r="BS483" s="85"/>
      <c r="BT483" s="85"/>
      <c r="BU483" s="85"/>
      <c r="BV483" s="85"/>
      <c r="BW483" s="85"/>
    </row>
    <row r="484" spans="1:75" x14ac:dyDescent="0.25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  <c r="AH484" s="85"/>
      <c r="AI484" s="85"/>
      <c r="AJ484" s="85"/>
      <c r="AK484" s="85"/>
      <c r="AL484" s="85"/>
      <c r="AM484" s="85"/>
      <c r="AN484" s="85"/>
      <c r="AO484" s="85"/>
      <c r="AP484" s="85"/>
      <c r="AQ484" s="85"/>
      <c r="AR484" s="85"/>
      <c r="AS484" s="85"/>
      <c r="AT484" s="85"/>
      <c r="AU484" s="85"/>
      <c r="AV484" s="85"/>
      <c r="AW484" s="85"/>
      <c r="AX484" s="85"/>
      <c r="AY484" s="85"/>
      <c r="AZ484" s="85"/>
      <c r="BA484" s="85"/>
      <c r="BB484" s="85"/>
      <c r="BC484" s="85"/>
      <c r="BD484" s="85"/>
      <c r="BE484" s="85"/>
      <c r="BF484" s="85"/>
      <c r="BG484" s="85"/>
      <c r="BH484" s="85"/>
      <c r="BI484" s="85"/>
      <c r="BJ484" s="85"/>
      <c r="BK484" s="85"/>
      <c r="BL484" s="85"/>
      <c r="BM484" s="85"/>
      <c r="BN484" s="85"/>
      <c r="BO484" s="85"/>
      <c r="BP484" s="85"/>
      <c r="BQ484" s="85"/>
      <c r="BR484" s="85"/>
      <c r="BS484" s="85"/>
      <c r="BT484" s="85"/>
      <c r="BU484" s="85"/>
      <c r="BV484" s="85"/>
      <c r="BW484" s="85"/>
    </row>
    <row r="485" spans="1:75" x14ac:dyDescent="0.25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  <c r="AA485" s="85"/>
      <c r="AB485" s="85"/>
      <c r="AC485" s="85"/>
      <c r="AD485" s="85"/>
      <c r="AE485" s="85"/>
      <c r="AF485" s="85"/>
      <c r="AG485" s="85"/>
      <c r="AH485" s="85"/>
      <c r="AI485" s="85"/>
      <c r="AJ485" s="85"/>
      <c r="AK485" s="85"/>
      <c r="AL485" s="85"/>
      <c r="AM485" s="85"/>
      <c r="AN485" s="85"/>
      <c r="AO485" s="85"/>
      <c r="AP485" s="85"/>
      <c r="AQ485" s="85"/>
      <c r="AR485" s="85"/>
      <c r="AS485" s="85"/>
      <c r="AT485" s="85"/>
      <c r="AU485" s="85"/>
      <c r="AV485" s="85"/>
      <c r="AW485" s="85"/>
      <c r="AX485" s="85"/>
      <c r="AY485" s="85"/>
      <c r="AZ485" s="85"/>
      <c r="BA485" s="85"/>
      <c r="BB485" s="85"/>
      <c r="BC485" s="85"/>
      <c r="BD485" s="85"/>
      <c r="BE485" s="85"/>
      <c r="BF485" s="85"/>
      <c r="BG485" s="85"/>
      <c r="BH485" s="85"/>
      <c r="BI485" s="85"/>
      <c r="BJ485" s="85"/>
      <c r="BK485" s="85"/>
      <c r="BL485" s="85"/>
      <c r="BM485" s="85"/>
      <c r="BN485" s="85"/>
      <c r="BO485" s="85"/>
      <c r="BP485" s="85"/>
      <c r="BQ485" s="85"/>
      <c r="BR485" s="85"/>
      <c r="BS485" s="85"/>
      <c r="BT485" s="85"/>
      <c r="BU485" s="85"/>
      <c r="BV485" s="85"/>
      <c r="BW485" s="85"/>
    </row>
    <row r="486" spans="1:75" x14ac:dyDescent="0.25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85"/>
      <c r="AA486" s="85"/>
      <c r="AB486" s="85"/>
      <c r="AC486" s="85"/>
      <c r="AD486" s="85"/>
      <c r="AE486" s="85"/>
      <c r="AF486" s="85"/>
      <c r="AG486" s="85"/>
      <c r="AH486" s="85"/>
      <c r="AI486" s="85"/>
      <c r="AJ486" s="85"/>
      <c r="AK486" s="85"/>
      <c r="AL486" s="85"/>
      <c r="AM486" s="85"/>
      <c r="AN486" s="85"/>
      <c r="AO486" s="85"/>
      <c r="AP486" s="85"/>
      <c r="AQ486" s="85"/>
      <c r="AR486" s="85"/>
      <c r="AS486" s="85"/>
      <c r="AT486" s="85"/>
      <c r="AU486" s="85"/>
      <c r="AV486" s="85"/>
      <c r="AW486" s="85"/>
      <c r="AX486" s="85"/>
      <c r="AY486" s="85"/>
      <c r="AZ486" s="85"/>
      <c r="BA486" s="85"/>
      <c r="BB486" s="85"/>
      <c r="BC486" s="85"/>
      <c r="BD486" s="85"/>
      <c r="BE486" s="85"/>
      <c r="BF486" s="85"/>
      <c r="BG486" s="85"/>
      <c r="BH486" s="85"/>
      <c r="BI486" s="85"/>
      <c r="BJ486" s="85"/>
      <c r="BK486" s="85"/>
      <c r="BL486" s="85"/>
      <c r="BM486" s="85"/>
      <c r="BN486" s="85"/>
      <c r="BO486" s="85"/>
      <c r="BP486" s="85"/>
      <c r="BQ486" s="85"/>
      <c r="BR486" s="85"/>
      <c r="BS486" s="85"/>
      <c r="BT486" s="85"/>
      <c r="BU486" s="85"/>
      <c r="BV486" s="85"/>
      <c r="BW486" s="85"/>
    </row>
    <row r="487" spans="1:75" x14ac:dyDescent="0.25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  <c r="AA487" s="85"/>
      <c r="AB487" s="85"/>
      <c r="AC487" s="85"/>
      <c r="AD487" s="85"/>
      <c r="AE487" s="85"/>
      <c r="AF487" s="85"/>
      <c r="AG487" s="85"/>
      <c r="AH487" s="85"/>
      <c r="AI487" s="85"/>
      <c r="AJ487" s="85"/>
      <c r="AK487" s="85"/>
      <c r="AL487" s="85"/>
      <c r="AM487" s="85"/>
      <c r="AN487" s="85"/>
      <c r="AO487" s="85"/>
      <c r="AP487" s="85"/>
      <c r="AQ487" s="85"/>
      <c r="AR487" s="85"/>
      <c r="AS487" s="85"/>
      <c r="AT487" s="85"/>
      <c r="AU487" s="85"/>
      <c r="AV487" s="85"/>
      <c r="AW487" s="85"/>
      <c r="AX487" s="85"/>
      <c r="AY487" s="85"/>
      <c r="AZ487" s="85"/>
      <c r="BA487" s="85"/>
      <c r="BB487" s="85"/>
      <c r="BC487" s="85"/>
      <c r="BD487" s="85"/>
      <c r="BE487" s="85"/>
      <c r="BF487" s="85"/>
      <c r="BG487" s="85"/>
      <c r="BH487" s="85"/>
      <c r="BI487" s="85"/>
      <c r="BJ487" s="85"/>
      <c r="BK487" s="85"/>
      <c r="BL487" s="85"/>
      <c r="BM487" s="85"/>
      <c r="BN487" s="85"/>
      <c r="BO487" s="85"/>
      <c r="BP487" s="85"/>
      <c r="BQ487" s="85"/>
      <c r="BR487" s="85"/>
      <c r="BS487" s="85"/>
      <c r="BT487" s="85"/>
      <c r="BU487" s="85"/>
      <c r="BV487" s="85"/>
      <c r="BW487" s="85"/>
    </row>
    <row r="488" spans="1:75" x14ac:dyDescent="0.25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  <c r="AN488" s="85"/>
      <c r="AO488" s="85"/>
      <c r="AP488" s="85"/>
      <c r="AQ488" s="85"/>
      <c r="AR488" s="85"/>
      <c r="AS488" s="85"/>
      <c r="AT488" s="85"/>
      <c r="AU488" s="85"/>
      <c r="AV488" s="85"/>
      <c r="AW488" s="85"/>
      <c r="AX488" s="85"/>
      <c r="AY488" s="85"/>
      <c r="AZ488" s="85"/>
      <c r="BA488" s="85"/>
      <c r="BB488" s="85"/>
      <c r="BC488" s="85"/>
      <c r="BD488" s="85"/>
      <c r="BE488" s="85"/>
      <c r="BF488" s="85"/>
      <c r="BG488" s="85"/>
      <c r="BH488" s="85"/>
      <c r="BI488" s="85"/>
      <c r="BJ488" s="85"/>
      <c r="BK488" s="85"/>
      <c r="BL488" s="85"/>
      <c r="BM488" s="85"/>
      <c r="BN488" s="85"/>
      <c r="BO488" s="85"/>
      <c r="BP488" s="85"/>
      <c r="BQ488" s="85"/>
      <c r="BR488" s="85"/>
      <c r="BS488" s="85"/>
      <c r="BT488" s="85"/>
      <c r="BU488" s="85"/>
      <c r="BV488" s="85"/>
      <c r="BW488" s="85"/>
    </row>
    <row r="489" spans="1:75" x14ac:dyDescent="0.25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  <c r="AN489" s="85"/>
      <c r="AO489" s="85"/>
      <c r="AP489" s="85"/>
      <c r="AQ489" s="85"/>
      <c r="AR489" s="85"/>
      <c r="AS489" s="85"/>
      <c r="AT489" s="85"/>
      <c r="AU489" s="85"/>
      <c r="AV489" s="85"/>
      <c r="AW489" s="85"/>
      <c r="AX489" s="85"/>
      <c r="AY489" s="85"/>
      <c r="AZ489" s="85"/>
      <c r="BA489" s="85"/>
      <c r="BB489" s="85"/>
      <c r="BC489" s="85"/>
      <c r="BD489" s="85"/>
      <c r="BE489" s="85"/>
      <c r="BF489" s="85"/>
      <c r="BG489" s="85"/>
      <c r="BH489" s="85"/>
      <c r="BI489" s="85"/>
      <c r="BJ489" s="85"/>
      <c r="BK489" s="85"/>
      <c r="BL489" s="85"/>
      <c r="BM489" s="85"/>
      <c r="BN489" s="85"/>
      <c r="BO489" s="85"/>
      <c r="BP489" s="85"/>
      <c r="BQ489" s="85"/>
      <c r="BR489" s="85"/>
      <c r="BS489" s="85"/>
      <c r="BT489" s="85"/>
      <c r="BU489" s="85"/>
      <c r="BV489" s="85"/>
      <c r="BW489" s="85"/>
    </row>
    <row r="490" spans="1:75" x14ac:dyDescent="0.25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85"/>
      <c r="AA490" s="85"/>
      <c r="AB490" s="85"/>
      <c r="AC490" s="85"/>
      <c r="AD490" s="85"/>
      <c r="AE490" s="85"/>
      <c r="AF490" s="85"/>
      <c r="AG490" s="85"/>
      <c r="AH490" s="85"/>
      <c r="AI490" s="85"/>
      <c r="AJ490" s="85"/>
      <c r="AK490" s="85"/>
      <c r="AL490" s="85"/>
      <c r="AM490" s="85"/>
      <c r="AN490" s="85"/>
      <c r="AO490" s="85"/>
      <c r="AP490" s="85"/>
      <c r="AQ490" s="85"/>
      <c r="AR490" s="85"/>
      <c r="AS490" s="85"/>
      <c r="AT490" s="85"/>
      <c r="AU490" s="85"/>
      <c r="AV490" s="85"/>
      <c r="AW490" s="85"/>
      <c r="AX490" s="85"/>
      <c r="AY490" s="85"/>
      <c r="AZ490" s="85"/>
      <c r="BA490" s="85"/>
      <c r="BB490" s="85"/>
      <c r="BC490" s="85"/>
      <c r="BD490" s="85"/>
      <c r="BE490" s="85"/>
      <c r="BF490" s="85"/>
      <c r="BG490" s="85"/>
      <c r="BH490" s="85"/>
      <c r="BI490" s="85"/>
      <c r="BJ490" s="85"/>
      <c r="BK490" s="85"/>
      <c r="BL490" s="85"/>
      <c r="BM490" s="85"/>
      <c r="BN490" s="85"/>
      <c r="BO490" s="85"/>
      <c r="BP490" s="85"/>
      <c r="BQ490" s="85"/>
      <c r="BR490" s="85"/>
      <c r="BS490" s="85"/>
      <c r="BT490" s="85"/>
      <c r="BU490" s="85"/>
      <c r="BV490" s="85"/>
      <c r="BW490" s="85"/>
    </row>
    <row r="491" spans="1:75" x14ac:dyDescent="0.25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  <c r="AN491" s="85"/>
      <c r="AO491" s="85"/>
      <c r="AP491" s="85"/>
      <c r="AQ491" s="85"/>
      <c r="AR491" s="85"/>
      <c r="AS491" s="85"/>
      <c r="AT491" s="85"/>
      <c r="AU491" s="85"/>
      <c r="AV491" s="85"/>
      <c r="AW491" s="85"/>
      <c r="AX491" s="85"/>
      <c r="AY491" s="85"/>
      <c r="AZ491" s="85"/>
      <c r="BA491" s="85"/>
      <c r="BB491" s="85"/>
      <c r="BC491" s="85"/>
      <c r="BD491" s="85"/>
      <c r="BE491" s="85"/>
      <c r="BF491" s="85"/>
      <c r="BG491" s="85"/>
      <c r="BH491" s="85"/>
      <c r="BI491" s="85"/>
      <c r="BJ491" s="85"/>
      <c r="BK491" s="85"/>
      <c r="BL491" s="85"/>
      <c r="BM491" s="85"/>
      <c r="BN491" s="85"/>
      <c r="BO491" s="85"/>
      <c r="BP491" s="85"/>
      <c r="BQ491" s="85"/>
      <c r="BR491" s="85"/>
      <c r="BS491" s="85"/>
      <c r="BT491" s="85"/>
      <c r="BU491" s="85"/>
      <c r="BV491" s="85"/>
      <c r="BW491" s="85"/>
    </row>
    <row r="492" spans="1:75" x14ac:dyDescent="0.25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  <c r="AN492" s="85"/>
      <c r="AO492" s="85"/>
      <c r="AP492" s="85"/>
      <c r="AQ492" s="85"/>
      <c r="AR492" s="85"/>
      <c r="AS492" s="85"/>
      <c r="AT492" s="85"/>
      <c r="AU492" s="85"/>
      <c r="AV492" s="85"/>
      <c r="AW492" s="85"/>
      <c r="AX492" s="85"/>
      <c r="AY492" s="85"/>
      <c r="AZ492" s="85"/>
      <c r="BA492" s="85"/>
      <c r="BB492" s="85"/>
      <c r="BC492" s="85"/>
      <c r="BD492" s="85"/>
      <c r="BE492" s="85"/>
      <c r="BF492" s="85"/>
      <c r="BG492" s="85"/>
      <c r="BH492" s="85"/>
      <c r="BI492" s="85"/>
      <c r="BJ492" s="85"/>
      <c r="BK492" s="85"/>
      <c r="BL492" s="85"/>
      <c r="BM492" s="85"/>
      <c r="BN492" s="85"/>
      <c r="BO492" s="85"/>
      <c r="BP492" s="85"/>
      <c r="BQ492" s="85"/>
      <c r="BR492" s="85"/>
      <c r="BS492" s="85"/>
      <c r="BT492" s="85"/>
      <c r="BU492" s="85"/>
      <c r="BV492" s="85"/>
      <c r="BW492" s="85"/>
    </row>
    <row r="493" spans="1:75" x14ac:dyDescent="0.25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  <c r="AA493" s="85"/>
      <c r="AB493" s="85"/>
      <c r="AC493" s="85"/>
      <c r="AD493" s="85"/>
      <c r="AE493" s="85"/>
      <c r="AF493" s="85"/>
      <c r="AG493" s="85"/>
      <c r="AH493" s="85"/>
      <c r="AI493" s="85"/>
      <c r="AJ493" s="85"/>
      <c r="AK493" s="85"/>
      <c r="AL493" s="85"/>
      <c r="AM493" s="85"/>
      <c r="AN493" s="85"/>
      <c r="AO493" s="85"/>
      <c r="AP493" s="85"/>
      <c r="AQ493" s="85"/>
      <c r="AR493" s="85"/>
      <c r="AS493" s="85"/>
      <c r="AT493" s="85"/>
      <c r="AU493" s="85"/>
      <c r="AV493" s="85"/>
      <c r="AW493" s="85"/>
      <c r="AX493" s="85"/>
      <c r="AY493" s="85"/>
      <c r="AZ493" s="85"/>
      <c r="BA493" s="85"/>
      <c r="BB493" s="85"/>
      <c r="BC493" s="85"/>
      <c r="BD493" s="85"/>
      <c r="BE493" s="85"/>
      <c r="BF493" s="85"/>
      <c r="BG493" s="85"/>
      <c r="BH493" s="85"/>
      <c r="BI493" s="85"/>
      <c r="BJ493" s="85"/>
      <c r="BK493" s="85"/>
      <c r="BL493" s="85"/>
      <c r="BM493" s="85"/>
      <c r="BN493" s="85"/>
      <c r="BO493" s="85"/>
      <c r="BP493" s="85"/>
      <c r="BQ493" s="85"/>
      <c r="BR493" s="85"/>
      <c r="BS493" s="85"/>
      <c r="BT493" s="85"/>
      <c r="BU493" s="85"/>
      <c r="BV493" s="85"/>
      <c r="BW493" s="85"/>
    </row>
    <row r="494" spans="1:75" x14ac:dyDescent="0.25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  <c r="AA494" s="85"/>
      <c r="AB494" s="85"/>
      <c r="AC494" s="85"/>
      <c r="AD494" s="85"/>
      <c r="AE494" s="85"/>
      <c r="AF494" s="85"/>
      <c r="AG494" s="85"/>
      <c r="AH494" s="85"/>
      <c r="AI494" s="85"/>
      <c r="AJ494" s="85"/>
      <c r="AK494" s="85"/>
      <c r="AL494" s="85"/>
      <c r="AM494" s="85"/>
      <c r="AN494" s="85"/>
      <c r="AO494" s="85"/>
      <c r="AP494" s="85"/>
      <c r="AQ494" s="85"/>
      <c r="AR494" s="85"/>
      <c r="AS494" s="85"/>
      <c r="AT494" s="85"/>
      <c r="AU494" s="85"/>
      <c r="AV494" s="85"/>
      <c r="AW494" s="85"/>
      <c r="AX494" s="85"/>
      <c r="AY494" s="85"/>
      <c r="AZ494" s="85"/>
      <c r="BA494" s="85"/>
      <c r="BB494" s="85"/>
      <c r="BC494" s="85"/>
      <c r="BD494" s="85"/>
      <c r="BE494" s="85"/>
      <c r="BF494" s="85"/>
      <c r="BG494" s="85"/>
      <c r="BH494" s="85"/>
      <c r="BI494" s="85"/>
      <c r="BJ494" s="85"/>
      <c r="BK494" s="85"/>
      <c r="BL494" s="85"/>
      <c r="BM494" s="85"/>
      <c r="BN494" s="85"/>
      <c r="BO494" s="85"/>
      <c r="BP494" s="85"/>
      <c r="BQ494" s="85"/>
      <c r="BR494" s="85"/>
      <c r="BS494" s="85"/>
      <c r="BT494" s="85"/>
      <c r="BU494" s="85"/>
      <c r="BV494" s="85"/>
      <c r="BW494" s="85"/>
    </row>
    <row r="495" spans="1:75" x14ac:dyDescent="0.25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  <c r="AA495" s="85"/>
      <c r="AB495" s="85"/>
      <c r="AC495" s="85"/>
      <c r="AD495" s="85"/>
      <c r="AE495" s="85"/>
      <c r="AF495" s="85"/>
      <c r="AG495" s="85"/>
      <c r="AH495" s="85"/>
      <c r="AI495" s="85"/>
      <c r="AJ495" s="85"/>
      <c r="AK495" s="85"/>
      <c r="AL495" s="85"/>
      <c r="AM495" s="85"/>
      <c r="AN495" s="85"/>
      <c r="AO495" s="85"/>
      <c r="AP495" s="85"/>
      <c r="AQ495" s="85"/>
      <c r="AR495" s="85"/>
      <c r="AS495" s="85"/>
      <c r="AT495" s="85"/>
      <c r="AU495" s="85"/>
      <c r="AV495" s="85"/>
      <c r="AW495" s="85"/>
      <c r="AX495" s="85"/>
      <c r="AY495" s="85"/>
      <c r="AZ495" s="85"/>
      <c r="BA495" s="85"/>
      <c r="BB495" s="85"/>
      <c r="BC495" s="85"/>
      <c r="BD495" s="85"/>
      <c r="BE495" s="85"/>
      <c r="BF495" s="85"/>
      <c r="BG495" s="85"/>
      <c r="BH495" s="85"/>
      <c r="BI495" s="85"/>
      <c r="BJ495" s="85"/>
      <c r="BK495" s="85"/>
      <c r="BL495" s="85"/>
      <c r="BM495" s="85"/>
      <c r="BN495" s="85"/>
      <c r="BO495" s="85"/>
      <c r="BP495" s="85"/>
      <c r="BQ495" s="85"/>
      <c r="BR495" s="85"/>
      <c r="BS495" s="85"/>
      <c r="BT495" s="85"/>
      <c r="BU495" s="85"/>
      <c r="BV495" s="85"/>
      <c r="BW495" s="85"/>
    </row>
    <row r="496" spans="1:75" x14ac:dyDescent="0.25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5"/>
      <c r="AA496" s="85"/>
      <c r="AB496" s="85"/>
      <c r="AC496" s="85"/>
      <c r="AD496" s="85"/>
      <c r="AE496" s="85"/>
      <c r="AF496" s="85"/>
      <c r="AG496" s="85"/>
      <c r="AH496" s="85"/>
      <c r="AI496" s="85"/>
      <c r="AJ496" s="85"/>
      <c r="AK496" s="85"/>
      <c r="AL496" s="85"/>
      <c r="AM496" s="85"/>
      <c r="AN496" s="85"/>
      <c r="AO496" s="85"/>
      <c r="AP496" s="85"/>
      <c r="AQ496" s="85"/>
      <c r="AR496" s="85"/>
      <c r="AS496" s="85"/>
      <c r="AT496" s="85"/>
      <c r="AU496" s="85"/>
      <c r="AV496" s="85"/>
      <c r="AW496" s="85"/>
      <c r="AX496" s="85"/>
      <c r="AY496" s="85"/>
      <c r="AZ496" s="85"/>
      <c r="BA496" s="85"/>
      <c r="BB496" s="85"/>
      <c r="BC496" s="85"/>
      <c r="BD496" s="85"/>
      <c r="BE496" s="85"/>
      <c r="BF496" s="85"/>
      <c r="BG496" s="85"/>
      <c r="BH496" s="85"/>
      <c r="BI496" s="85"/>
      <c r="BJ496" s="85"/>
      <c r="BK496" s="85"/>
      <c r="BL496" s="85"/>
      <c r="BM496" s="85"/>
      <c r="BN496" s="85"/>
      <c r="BO496" s="85"/>
      <c r="BP496" s="85"/>
      <c r="BQ496" s="85"/>
      <c r="BR496" s="85"/>
      <c r="BS496" s="85"/>
      <c r="BT496" s="85"/>
      <c r="BU496" s="85"/>
      <c r="BV496" s="85"/>
      <c r="BW496" s="85"/>
    </row>
    <row r="497" spans="1:75" x14ac:dyDescent="0.25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  <c r="AA497" s="85"/>
      <c r="AB497" s="85"/>
      <c r="AC497" s="85"/>
      <c r="AD497" s="85"/>
      <c r="AE497" s="85"/>
      <c r="AF497" s="85"/>
      <c r="AG497" s="85"/>
      <c r="AH497" s="85"/>
      <c r="AI497" s="85"/>
      <c r="AJ497" s="85"/>
      <c r="AK497" s="85"/>
      <c r="AL497" s="85"/>
      <c r="AM497" s="85"/>
      <c r="AN497" s="85"/>
      <c r="AO497" s="85"/>
      <c r="AP497" s="85"/>
      <c r="AQ497" s="85"/>
      <c r="AR497" s="85"/>
      <c r="AS497" s="85"/>
      <c r="AT497" s="85"/>
      <c r="AU497" s="85"/>
      <c r="AV497" s="85"/>
      <c r="AW497" s="85"/>
      <c r="AX497" s="85"/>
      <c r="AY497" s="85"/>
      <c r="AZ497" s="85"/>
      <c r="BA497" s="85"/>
      <c r="BB497" s="85"/>
      <c r="BC497" s="85"/>
      <c r="BD497" s="85"/>
      <c r="BE497" s="85"/>
      <c r="BF497" s="85"/>
      <c r="BG497" s="85"/>
      <c r="BH497" s="85"/>
      <c r="BI497" s="85"/>
      <c r="BJ497" s="85"/>
      <c r="BK497" s="85"/>
      <c r="BL497" s="85"/>
      <c r="BM497" s="85"/>
      <c r="BN497" s="85"/>
      <c r="BO497" s="85"/>
      <c r="BP497" s="85"/>
      <c r="BQ497" s="85"/>
      <c r="BR497" s="85"/>
      <c r="BS497" s="85"/>
      <c r="BT497" s="85"/>
      <c r="BU497" s="85"/>
      <c r="BV497" s="85"/>
      <c r="BW497" s="85"/>
    </row>
    <row r="498" spans="1:75" x14ac:dyDescent="0.25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85"/>
      <c r="AA498" s="85"/>
      <c r="AB498" s="85"/>
      <c r="AC498" s="85"/>
      <c r="AD498" s="85"/>
      <c r="AE498" s="85"/>
      <c r="AF498" s="85"/>
      <c r="AG498" s="85"/>
      <c r="AH498" s="85"/>
      <c r="AI498" s="85"/>
      <c r="AJ498" s="85"/>
      <c r="AK498" s="85"/>
      <c r="AL498" s="85"/>
      <c r="AM498" s="85"/>
      <c r="AN498" s="85"/>
      <c r="AO498" s="85"/>
      <c r="AP498" s="85"/>
      <c r="AQ498" s="85"/>
      <c r="AR498" s="85"/>
      <c r="AS498" s="85"/>
      <c r="AT498" s="85"/>
      <c r="AU498" s="85"/>
      <c r="AV498" s="85"/>
      <c r="AW498" s="85"/>
      <c r="AX498" s="85"/>
      <c r="AY498" s="85"/>
      <c r="AZ498" s="85"/>
      <c r="BA498" s="85"/>
      <c r="BB498" s="85"/>
      <c r="BC498" s="85"/>
      <c r="BD498" s="85"/>
      <c r="BE498" s="85"/>
      <c r="BF498" s="85"/>
      <c r="BG498" s="85"/>
      <c r="BH498" s="85"/>
      <c r="BI498" s="85"/>
      <c r="BJ498" s="85"/>
      <c r="BK498" s="85"/>
      <c r="BL498" s="85"/>
      <c r="BM498" s="85"/>
      <c r="BN498" s="85"/>
      <c r="BO498" s="85"/>
      <c r="BP498" s="85"/>
      <c r="BQ498" s="85"/>
      <c r="BR498" s="85"/>
      <c r="BS498" s="85"/>
      <c r="BT498" s="85"/>
      <c r="BU498" s="85"/>
      <c r="BV498" s="85"/>
      <c r="BW498" s="85"/>
    </row>
    <row r="499" spans="1:75" x14ac:dyDescent="0.25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85"/>
      <c r="AA499" s="85"/>
      <c r="AB499" s="85"/>
      <c r="AC499" s="85"/>
      <c r="AD499" s="85"/>
      <c r="AE499" s="85"/>
      <c r="AF499" s="85"/>
      <c r="AG499" s="85"/>
      <c r="AH499" s="85"/>
      <c r="AI499" s="85"/>
      <c r="AJ499" s="85"/>
      <c r="AK499" s="85"/>
      <c r="AL499" s="85"/>
      <c r="AM499" s="85"/>
      <c r="AN499" s="85"/>
      <c r="AO499" s="85"/>
      <c r="AP499" s="85"/>
      <c r="AQ499" s="85"/>
      <c r="AR499" s="85"/>
      <c r="AS499" s="85"/>
      <c r="AT499" s="85"/>
      <c r="AU499" s="85"/>
      <c r="AV499" s="85"/>
      <c r="AW499" s="85"/>
      <c r="AX499" s="85"/>
      <c r="AY499" s="85"/>
      <c r="AZ499" s="85"/>
      <c r="BA499" s="85"/>
      <c r="BB499" s="85"/>
      <c r="BC499" s="85"/>
      <c r="BD499" s="85"/>
      <c r="BE499" s="85"/>
      <c r="BF499" s="85"/>
      <c r="BG499" s="85"/>
      <c r="BH499" s="85"/>
      <c r="BI499" s="85"/>
      <c r="BJ499" s="85"/>
      <c r="BK499" s="85"/>
      <c r="BL499" s="85"/>
      <c r="BM499" s="85"/>
      <c r="BN499" s="85"/>
      <c r="BO499" s="85"/>
      <c r="BP499" s="85"/>
      <c r="BQ499" s="85"/>
      <c r="BR499" s="85"/>
      <c r="BS499" s="85"/>
      <c r="BT499" s="85"/>
      <c r="BU499" s="85"/>
      <c r="BV499" s="85"/>
      <c r="BW499" s="85"/>
    </row>
    <row r="500" spans="1:75" x14ac:dyDescent="0.25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85"/>
      <c r="AA500" s="85"/>
      <c r="AB500" s="85"/>
      <c r="AC500" s="85"/>
      <c r="AD500" s="85"/>
      <c r="AE500" s="85"/>
      <c r="AF500" s="85"/>
      <c r="AG500" s="85"/>
      <c r="AH500" s="85"/>
      <c r="AI500" s="85"/>
      <c r="AJ500" s="85"/>
      <c r="AK500" s="85"/>
      <c r="AL500" s="85"/>
      <c r="AM500" s="85"/>
      <c r="AN500" s="85"/>
      <c r="AO500" s="85"/>
      <c r="AP500" s="85"/>
      <c r="AQ500" s="85"/>
      <c r="AR500" s="85"/>
      <c r="AS500" s="85"/>
      <c r="AT500" s="85"/>
      <c r="AU500" s="85"/>
      <c r="AV500" s="85"/>
      <c r="AW500" s="85"/>
      <c r="AX500" s="85"/>
      <c r="AY500" s="85"/>
      <c r="AZ500" s="85"/>
      <c r="BA500" s="85"/>
      <c r="BB500" s="85"/>
      <c r="BC500" s="85"/>
      <c r="BD500" s="85"/>
      <c r="BE500" s="85"/>
      <c r="BF500" s="85"/>
      <c r="BG500" s="85"/>
      <c r="BH500" s="85"/>
      <c r="BI500" s="85"/>
      <c r="BJ500" s="85"/>
      <c r="BK500" s="85"/>
      <c r="BL500" s="85"/>
      <c r="BM500" s="85"/>
      <c r="BN500" s="85"/>
      <c r="BO500" s="85"/>
      <c r="BP500" s="85"/>
      <c r="BQ500" s="85"/>
      <c r="BR500" s="85"/>
      <c r="BS500" s="85"/>
      <c r="BT500" s="85"/>
      <c r="BU500" s="85"/>
      <c r="BV500" s="85"/>
      <c r="BW500" s="85"/>
    </row>
    <row r="501" spans="1:75" x14ac:dyDescent="0.25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  <c r="AA501" s="85"/>
      <c r="AB501" s="85"/>
      <c r="AC501" s="85"/>
      <c r="AD501" s="85"/>
      <c r="AE501" s="85"/>
      <c r="AF501" s="85"/>
      <c r="AG501" s="85"/>
      <c r="AH501" s="85"/>
      <c r="AI501" s="85"/>
      <c r="AJ501" s="85"/>
      <c r="AK501" s="85"/>
      <c r="AL501" s="85"/>
      <c r="AM501" s="85"/>
      <c r="AN501" s="85"/>
      <c r="AO501" s="85"/>
      <c r="AP501" s="85"/>
      <c r="AQ501" s="85"/>
      <c r="AR501" s="85"/>
      <c r="AS501" s="85"/>
      <c r="AT501" s="85"/>
      <c r="AU501" s="85"/>
      <c r="AV501" s="85"/>
      <c r="AW501" s="85"/>
      <c r="AX501" s="85"/>
      <c r="AY501" s="85"/>
      <c r="AZ501" s="85"/>
      <c r="BA501" s="85"/>
      <c r="BB501" s="85"/>
      <c r="BC501" s="85"/>
      <c r="BD501" s="85"/>
      <c r="BE501" s="85"/>
      <c r="BF501" s="85"/>
      <c r="BG501" s="85"/>
      <c r="BH501" s="85"/>
      <c r="BI501" s="85"/>
      <c r="BJ501" s="85"/>
      <c r="BK501" s="85"/>
      <c r="BL501" s="85"/>
      <c r="BM501" s="85"/>
      <c r="BN501" s="85"/>
      <c r="BO501" s="85"/>
      <c r="BP501" s="85"/>
      <c r="BQ501" s="85"/>
      <c r="BR501" s="85"/>
      <c r="BS501" s="85"/>
      <c r="BT501" s="85"/>
      <c r="BU501" s="85"/>
      <c r="BV501" s="85"/>
      <c r="BW501" s="85"/>
    </row>
    <row r="502" spans="1:75" x14ac:dyDescent="0.25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  <c r="AA502" s="85"/>
      <c r="AB502" s="85"/>
      <c r="AC502" s="85"/>
      <c r="AD502" s="85"/>
      <c r="AE502" s="85"/>
      <c r="AF502" s="85"/>
      <c r="AG502" s="85"/>
      <c r="AH502" s="85"/>
      <c r="AI502" s="85"/>
      <c r="AJ502" s="85"/>
      <c r="AK502" s="85"/>
      <c r="AL502" s="85"/>
      <c r="AM502" s="85"/>
      <c r="AN502" s="85"/>
      <c r="AO502" s="85"/>
      <c r="AP502" s="85"/>
      <c r="AQ502" s="85"/>
      <c r="AR502" s="85"/>
      <c r="AS502" s="85"/>
      <c r="AT502" s="85"/>
      <c r="AU502" s="85"/>
      <c r="AV502" s="85"/>
      <c r="AW502" s="85"/>
      <c r="AX502" s="85"/>
      <c r="AY502" s="85"/>
      <c r="AZ502" s="85"/>
      <c r="BA502" s="85"/>
      <c r="BB502" s="85"/>
      <c r="BC502" s="85"/>
      <c r="BD502" s="85"/>
      <c r="BE502" s="85"/>
      <c r="BF502" s="85"/>
      <c r="BG502" s="85"/>
      <c r="BH502" s="85"/>
      <c r="BI502" s="85"/>
      <c r="BJ502" s="85"/>
      <c r="BK502" s="85"/>
      <c r="BL502" s="85"/>
      <c r="BM502" s="85"/>
      <c r="BN502" s="85"/>
      <c r="BO502" s="85"/>
      <c r="BP502" s="85"/>
      <c r="BQ502" s="85"/>
      <c r="BR502" s="85"/>
      <c r="BS502" s="85"/>
      <c r="BT502" s="85"/>
      <c r="BU502" s="85"/>
      <c r="BV502" s="85"/>
      <c r="BW502" s="85"/>
    </row>
    <row r="503" spans="1:75" x14ac:dyDescent="0.25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85"/>
      <c r="AA503" s="85"/>
      <c r="AB503" s="85"/>
      <c r="AC503" s="85"/>
      <c r="AD503" s="85"/>
      <c r="AE503" s="85"/>
      <c r="AF503" s="85"/>
      <c r="AG503" s="85"/>
      <c r="AH503" s="85"/>
      <c r="AI503" s="85"/>
      <c r="AJ503" s="85"/>
      <c r="AK503" s="85"/>
      <c r="AL503" s="85"/>
      <c r="AM503" s="85"/>
      <c r="AN503" s="85"/>
      <c r="AO503" s="85"/>
      <c r="AP503" s="85"/>
      <c r="AQ503" s="85"/>
      <c r="AR503" s="85"/>
      <c r="AS503" s="85"/>
      <c r="AT503" s="85"/>
      <c r="AU503" s="85"/>
      <c r="AV503" s="85"/>
      <c r="AW503" s="85"/>
      <c r="AX503" s="85"/>
      <c r="AY503" s="85"/>
      <c r="AZ503" s="85"/>
      <c r="BA503" s="85"/>
      <c r="BB503" s="85"/>
      <c r="BC503" s="85"/>
      <c r="BD503" s="85"/>
      <c r="BE503" s="85"/>
      <c r="BF503" s="85"/>
      <c r="BG503" s="85"/>
      <c r="BH503" s="85"/>
      <c r="BI503" s="85"/>
      <c r="BJ503" s="85"/>
      <c r="BK503" s="85"/>
      <c r="BL503" s="85"/>
      <c r="BM503" s="85"/>
      <c r="BN503" s="85"/>
      <c r="BO503" s="85"/>
      <c r="BP503" s="85"/>
      <c r="BQ503" s="85"/>
      <c r="BR503" s="85"/>
      <c r="BS503" s="85"/>
      <c r="BT503" s="85"/>
      <c r="BU503" s="85"/>
      <c r="BV503" s="85"/>
      <c r="BW503" s="85"/>
    </row>
    <row r="504" spans="1:75" x14ac:dyDescent="0.25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  <c r="AA504" s="85"/>
      <c r="AB504" s="85"/>
      <c r="AC504" s="85"/>
      <c r="AD504" s="85"/>
      <c r="AE504" s="85"/>
      <c r="AF504" s="85"/>
      <c r="AG504" s="85"/>
      <c r="AH504" s="85"/>
      <c r="AI504" s="85"/>
      <c r="AJ504" s="85"/>
      <c r="AK504" s="85"/>
      <c r="AL504" s="85"/>
      <c r="AM504" s="85"/>
      <c r="AN504" s="85"/>
      <c r="AO504" s="85"/>
      <c r="AP504" s="85"/>
      <c r="AQ504" s="85"/>
      <c r="AR504" s="85"/>
      <c r="AS504" s="85"/>
      <c r="AT504" s="85"/>
      <c r="AU504" s="85"/>
      <c r="AV504" s="85"/>
      <c r="AW504" s="85"/>
      <c r="AX504" s="85"/>
      <c r="AY504" s="85"/>
      <c r="AZ504" s="85"/>
      <c r="BA504" s="85"/>
      <c r="BB504" s="85"/>
      <c r="BC504" s="85"/>
      <c r="BD504" s="85"/>
      <c r="BE504" s="85"/>
      <c r="BF504" s="85"/>
      <c r="BG504" s="85"/>
      <c r="BH504" s="85"/>
      <c r="BI504" s="85"/>
      <c r="BJ504" s="85"/>
      <c r="BK504" s="85"/>
      <c r="BL504" s="85"/>
      <c r="BM504" s="85"/>
      <c r="BN504" s="85"/>
      <c r="BO504" s="85"/>
      <c r="BP504" s="85"/>
      <c r="BQ504" s="85"/>
      <c r="BR504" s="85"/>
      <c r="BS504" s="85"/>
      <c r="BT504" s="85"/>
      <c r="BU504" s="85"/>
      <c r="BV504" s="85"/>
      <c r="BW504" s="85"/>
    </row>
    <row r="505" spans="1:75" x14ac:dyDescent="0.25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  <c r="AA505" s="85"/>
      <c r="AB505" s="85"/>
      <c r="AC505" s="85"/>
      <c r="AD505" s="85"/>
      <c r="AE505" s="85"/>
      <c r="AF505" s="85"/>
      <c r="AG505" s="85"/>
      <c r="AH505" s="85"/>
      <c r="AI505" s="85"/>
      <c r="AJ505" s="85"/>
      <c r="AK505" s="85"/>
      <c r="AL505" s="85"/>
      <c r="AM505" s="85"/>
      <c r="AN505" s="85"/>
      <c r="AO505" s="85"/>
      <c r="AP505" s="85"/>
      <c r="AQ505" s="85"/>
      <c r="AR505" s="85"/>
      <c r="AS505" s="85"/>
      <c r="AT505" s="85"/>
      <c r="AU505" s="85"/>
      <c r="AV505" s="85"/>
      <c r="AW505" s="85"/>
      <c r="AX505" s="85"/>
      <c r="AY505" s="85"/>
      <c r="AZ505" s="85"/>
      <c r="BA505" s="85"/>
      <c r="BB505" s="85"/>
      <c r="BC505" s="85"/>
      <c r="BD505" s="85"/>
      <c r="BE505" s="85"/>
      <c r="BF505" s="85"/>
      <c r="BG505" s="85"/>
      <c r="BH505" s="85"/>
      <c r="BI505" s="85"/>
      <c r="BJ505" s="85"/>
      <c r="BK505" s="85"/>
      <c r="BL505" s="85"/>
      <c r="BM505" s="85"/>
      <c r="BN505" s="85"/>
      <c r="BO505" s="85"/>
      <c r="BP505" s="85"/>
      <c r="BQ505" s="85"/>
      <c r="BR505" s="85"/>
      <c r="BS505" s="85"/>
      <c r="BT505" s="85"/>
      <c r="BU505" s="85"/>
      <c r="BV505" s="85"/>
      <c r="BW505" s="85"/>
    </row>
    <row r="506" spans="1:75" x14ac:dyDescent="0.25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  <c r="AA506" s="85"/>
      <c r="AB506" s="85"/>
      <c r="AC506" s="85"/>
      <c r="AD506" s="85"/>
      <c r="AE506" s="85"/>
      <c r="AF506" s="85"/>
      <c r="AG506" s="85"/>
      <c r="AH506" s="85"/>
      <c r="AI506" s="85"/>
      <c r="AJ506" s="85"/>
      <c r="AK506" s="85"/>
      <c r="AL506" s="85"/>
      <c r="AM506" s="85"/>
      <c r="AN506" s="85"/>
      <c r="AO506" s="85"/>
      <c r="AP506" s="85"/>
      <c r="AQ506" s="85"/>
      <c r="AR506" s="85"/>
      <c r="AS506" s="85"/>
      <c r="AT506" s="85"/>
      <c r="AU506" s="85"/>
      <c r="AV506" s="85"/>
      <c r="AW506" s="85"/>
      <c r="AX506" s="85"/>
      <c r="AY506" s="85"/>
      <c r="AZ506" s="85"/>
      <c r="BA506" s="85"/>
      <c r="BB506" s="85"/>
      <c r="BC506" s="85"/>
      <c r="BD506" s="85"/>
      <c r="BE506" s="85"/>
      <c r="BF506" s="85"/>
      <c r="BG506" s="85"/>
      <c r="BH506" s="85"/>
      <c r="BI506" s="85"/>
      <c r="BJ506" s="85"/>
      <c r="BK506" s="85"/>
      <c r="BL506" s="85"/>
      <c r="BM506" s="85"/>
      <c r="BN506" s="85"/>
      <c r="BO506" s="85"/>
      <c r="BP506" s="85"/>
      <c r="BQ506" s="85"/>
      <c r="BR506" s="85"/>
      <c r="BS506" s="85"/>
      <c r="BT506" s="85"/>
      <c r="BU506" s="85"/>
      <c r="BV506" s="85"/>
      <c r="BW506" s="85"/>
    </row>
    <row r="507" spans="1:75" x14ac:dyDescent="0.25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  <c r="AA507" s="85"/>
      <c r="AB507" s="85"/>
      <c r="AC507" s="85"/>
      <c r="AD507" s="85"/>
      <c r="AE507" s="85"/>
      <c r="AF507" s="85"/>
      <c r="AG507" s="85"/>
      <c r="AH507" s="85"/>
      <c r="AI507" s="85"/>
      <c r="AJ507" s="85"/>
      <c r="AK507" s="85"/>
      <c r="AL507" s="85"/>
      <c r="AM507" s="85"/>
      <c r="AN507" s="85"/>
      <c r="AO507" s="85"/>
      <c r="AP507" s="85"/>
      <c r="AQ507" s="85"/>
      <c r="AR507" s="85"/>
      <c r="AS507" s="85"/>
      <c r="AT507" s="85"/>
      <c r="AU507" s="85"/>
      <c r="AV507" s="85"/>
      <c r="AW507" s="85"/>
      <c r="AX507" s="85"/>
      <c r="AY507" s="85"/>
      <c r="AZ507" s="85"/>
      <c r="BA507" s="85"/>
      <c r="BB507" s="85"/>
      <c r="BC507" s="85"/>
      <c r="BD507" s="85"/>
      <c r="BE507" s="85"/>
      <c r="BF507" s="85"/>
      <c r="BG507" s="85"/>
      <c r="BH507" s="85"/>
      <c r="BI507" s="85"/>
      <c r="BJ507" s="85"/>
      <c r="BK507" s="85"/>
      <c r="BL507" s="85"/>
      <c r="BM507" s="85"/>
      <c r="BN507" s="85"/>
      <c r="BO507" s="85"/>
      <c r="BP507" s="85"/>
      <c r="BQ507" s="85"/>
      <c r="BR507" s="85"/>
      <c r="BS507" s="85"/>
      <c r="BT507" s="85"/>
      <c r="BU507" s="85"/>
      <c r="BV507" s="85"/>
      <c r="BW507" s="85"/>
    </row>
    <row r="508" spans="1:75" x14ac:dyDescent="0.25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  <c r="AA508" s="85"/>
      <c r="AB508" s="85"/>
      <c r="AC508" s="85"/>
      <c r="AD508" s="85"/>
      <c r="AE508" s="85"/>
      <c r="AF508" s="85"/>
      <c r="AG508" s="85"/>
      <c r="AH508" s="85"/>
      <c r="AI508" s="85"/>
      <c r="AJ508" s="85"/>
      <c r="AK508" s="85"/>
      <c r="AL508" s="85"/>
      <c r="AM508" s="85"/>
      <c r="AN508" s="85"/>
      <c r="AO508" s="85"/>
      <c r="AP508" s="85"/>
      <c r="AQ508" s="85"/>
      <c r="AR508" s="85"/>
      <c r="AS508" s="85"/>
      <c r="AT508" s="85"/>
      <c r="AU508" s="85"/>
      <c r="AV508" s="85"/>
      <c r="AW508" s="85"/>
      <c r="AX508" s="85"/>
      <c r="AY508" s="85"/>
      <c r="AZ508" s="85"/>
      <c r="BA508" s="85"/>
      <c r="BB508" s="85"/>
      <c r="BC508" s="85"/>
      <c r="BD508" s="85"/>
      <c r="BE508" s="85"/>
      <c r="BF508" s="85"/>
      <c r="BG508" s="85"/>
      <c r="BH508" s="85"/>
      <c r="BI508" s="85"/>
      <c r="BJ508" s="85"/>
      <c r="BK508" s="85"/>
      <c r="BL508" s="85"/>
      <c r="BM508" s="85"/>
      <c r="BN508" s="85"/>
      <c r="BO508" s="85"/>
      <c r="BP508" s="85"/>
      <c r="BQ508" s="85"/>
      <c r="BR508" s="85"/>
      <c r="BS508" s="85"/>
      <c r="BT508" s="85"/>
      <c r="BU508" s="85"/>
      <c r="BV508" s="85"/>
      <c r="BW508" s="85"/>
    </row>
    <row r="509" spans="1:75" x14ac:dyDescent="0.25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  <c r="AA509" s="85"/>
      <c r="AB509" s="85"/>
      <c r="AC509" s="85"/>
      <c r="AD509" s="85"/>
      <c r="AE509" s="85"/>
      <c r="AF509" s="85"/>
      <c r="AG509" s="85"/>
      <c r="AH509" s="85"/>
      <c r="AI509" s="85"/>
      <c r="AJ509" s="85"/>
      <c r="AK509" s="85"/>
      <c r="AL509" s="85"/>
      <c r="AM509" s="85"/>
      <c r="AN509" s="85"/>
      <c r="AO509" s="85"/>
      <c r="AP509" s="85"/>
      <c r="AQ509" s="85"/>
      <c r="AR509" s="85"/>
      <c r="AS509" s="85"/>
      <c r="AT509" s="85"/>
      <c r="AU509" s="85"/>
      <c r="AV509" s="85"/>
      <c r="AW509" s="85"/>
      <c r="AX509" s="85"/>
      <c r="AY509" s="85"/>
      <c r="AZ509" s="85"/>
      <c r="BA509" s="85"/>
      <c r="BB509" s="85"/>
      <c r="BC509" s="85"/>
      <c r="BD509" s="85"/>
      <c r="BE509" s="85"/>
      <c r="BF509" s="85"/>
      <c r="BG509" s="85"/>
      <c r="BH509" s="85"/>
      <c r="BI509" s="85"/>
      <c r="BJ509" s="85"/>
      <c r="BK509" s="85"/>
      <c r="BL509" s="85"/>
      <c r="BM509" s="85"/>
      <c r="BN509" s="85"/>
      <c r="BO509" s="85"/>
      <c r="BP509" s="85"/>
      <c r="BQ509" s="85"/>
      <c r="BR509" s="85"/>
      <c r="BS509" s="85"/>
      <c r="BT509" s="85"/>
      <c r="BU509" s="85"/>
      <c r="BV509" s="85"/>
      <c r="BW509" s="85"/>
    </row>
    <row r="510" spans="1:75" x14ac:dyDescent="0.25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  <c r="AA510" s="85"/>
      <c r="AB510" s="85"/>
      <c r="AC510" s="85"/>
      <c r="AD510" s="85"/>
      <c r="AE510" s="85"/>
      <c r="AF510" s="85"/>
      <c r="AG510" s="85"/>
      <c r="AH510" s="85"/>
      <c r="AI510" s="85"/>
      <c r="AJ510" s="85"/>
      <c r="AK510" s="85"/>
      <c r="AL510" s="85"/>
      <c r="AM510" s="85"/>
      <c r="AN510" s="85"/>
      <c r="AO510" s="85"/>
      <c r="AP510" s="85"/>
      <c r="AQ510" s="85"/>
      <c r="AR510" s="85"/>
      <c r="AS510" s="85"/>
      <c r="AT510" s="85"/>
      <c r="AU510" s="85"/>
      <c r="AV510" s="85"/>
      <c r="AW510" s="85"/>
      <c r="AX510" s="85"/>
      <c r="AY510" s="85"/>
      <c r="AZ510" s="85"/>
      <c r="BA510" s="85"/>
      <c r="BB510" s="85"/>
      <c r="BC510" s="85"/>
      <c r="BD510" s="85"/>
      <c r="BE510" s="85"/>
      <c r="BF510" s="85"/>
      <c r="BG510" s="85"/>
      <c r="BH510" s="85"/>
      <c r="BI510" s="85"/>
      <c r="BJ510" s="85"/>
      <c r="BK510" s="85"/>
      <c r="BL510" s="85"/>
      <c r="BM510" s="85"/>
      <c r="BN510" s="85"/>
      <c r="BO510" s="85"/>
      <c r="BP510" s="85"/>
      <c r="BQ510" s="85"/>
      <c r="BR510" s="85"/>
      <c r="BS510" s="85"/>
      <c r="BT510" s="85"/>
      <c r="BU510" s="85"/>
      <c r="BV510" s="85"/>
      <c r="BW510" s="85"/>
    </row>
    <row r="511" spans="1:75" x14ac:dyDescent="0.25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  <c r="AA511" s="85"/>
      <c r="AB511" s="85"/>
      <c r="AC511" s="85"/>
      <c r="AD511" s="85"/>
      <c r="AE511" s="85"/>
      <c r="AF511" s="85"/>
      <c r="AG511" s="85"/>
      <c r="AH511" s="85"/>
      <c r="AI511" s="85"/>
      <c r="AJ511" s="85"/>
      <c r="AK511" s="85"/>
      <c r="AL511" s="85"/>
      <c r="AM511" s="85"/>
      <c r="AN511" s="85"/>
      <c r="AO511" s="85"/>
      <c r="AP511" s="85"/>
      <c r="AQ511" s="85"/>
      <c r="AR511" s="85"/>
      <c r="AS511" s="85"/>
      <c r="AT511" s="85"/>
      <c r="AU511" s="85"/>
      <c r="AV511" s="85"/>
      <c r="AW511" s="85"/>
      <c r="AX511" s="85"/>
      <c r="AY511" s="85"/>
      <c r="AZ511" s="85"/>
      <c r="BA511" s="85"/>
      <c r="BB511" s="85"/>
      <c r="BC511" s="85"/>
      <c r="BD511" s="85"/>
      <c r="BE511" s="85"/>
      <c r="BF511" s="85"/>
      <c r="BG511" s="85"/>
      <c r="BH511" s="85"/>
      <c r="BI511" s="85"/>
      <c r="BJ511" s="85"/>
      <c r="BK511" s="85"/>
      <c r="BL511" s="85"/>
      <c r="BM511" s="85"/>
      <c r="BN511" s="85"/>
      <c r="BO511" s="85"/>
      <c r="BP511" s="85"/>
      <c r="BQ511" s="85"/>
      <c r="BR511" s="85"/>
      <c r="BS511" s="85"/>
      <c r="BT511" s="85"/>
      <c r="BU511" s="85"/>
      <c r="BV511" s="85"/>
      <c r="BW511" s="85"/>
    </row>
    <row r="512" spans="1:75" x14ac:dyDescent="0.25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  <c r="AA512" s="85"/>
      <c r="AB512" s="85"/>
      <c r="AC512" s="85"/>
      <c r="AD512" s="85"/>
      <c r="AE512" s="85"/>
      <c r="AF512" s="85"/>
      <c r="AG512" s="85"/>
      <c r="AH512" s="85"/>
      <c r="AI512" s="85"/>
      <c r="AJ512" s="85"/>
      <c r="AK512" s="85"/>
      <c r="AL512" s="85"/>
      <c r="AM512" s="85"/>
      <c r="AN512" s="85"/>
      <c r="AO512" s="85"/>
      <c r="AP512" s="85"/>
      <c r="AQ512" s="85"/>
      <c r="AR512" s="85"/>
      <c r="AS512" s="85"/>
      <c r="AT512" s="85"/>
      <c r="AU512" s="85"/>
      <c r="AV512" s="85"/>
      <c r="AW512" s="85"/>
      <c r="AX512" s="85"/>
      <c r="AY512" s="85"/>
      <c r="AZ512" s="85"/>
      <c r="BA512" s="85"/>
      <c r="BB512" s="85"/>
      <c r="BC512" s="85"/>
      <c r="BD512" s="85"/>
      <c r="BE512" s="85"/>
      <c r="BF512" s="85"/>
      <c r="BG512" s="85"/>
      <c r="BH512" s="85"/>
      <c r="BI512" s="85"/>
      <c r="BJ512" s="85"/>
      <c r="BK512" s="85"/>
      <c r="BL512" s="85"/>
      <c r="BM512" s="85"/>
      <c r="BN512" s="85"/>
      <c r="BO512" s="85"/>
      <c r="BP512" s="85"/>
      <c r="BQ512" s="85"/>
      <c r="BR512" s="85"/>
      <c r="BS512" s="85"/>
      <c r="BT512" s="85"/>
      <c r="BU512" s="85"/>
      <c r="BV512" s="85"/>
      <c r="BW512" s="85"/>
    </row>
    <row r="513" spans="1:75" x14ac:dyDescent="0.25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  <c r="AA513" s="85"/>
      <c r="AB513" s="85"/>
      <c r="AC513" s="85"/>
      <c r="AD513" s="85"/>
      <c r="AE513" s="85"/>
      <c r="AF513" s="85"/>
      <c r="AG513" s="85"/>
      <c r="AH513" s="85"/>
      <c r="AI513" s="85"/>
      <c r="AJ513" s="85"/>
      <c r="AK513" s="85"/>
      <c r="AL513" s="85"/>
      <c r="AM513" s="85"/>
      <c r="AN513" s="85"/>
      <c r="AO513" s="85"/>
      <c r="AP513" s="85"/>
      <c r="AQ513" s="85"/>
      <c r="AR513" s="85"/>
      <c r="AS513" s="85"/>
      <c r="AT513" s="85"/>
      <c r="AU513" s="85"/>
      <c r="AV513" s="85"/>
      <c r="AW513" s="85"/>
      <c r="AX513" s="85"/>
      <c r="AY513" s="85"/>
      <c r="AZ513" s="85"/>
      <c r="BA513" s="85"/>
      <c r="BB513" s="85"/>
      <c r="BC513" s="85"/>
      <c r="BD513" s="85"/>
      <c r="BE513" s="85"/>
      <c r="BF513" s="85"/>
      <c r="BG513" s="85"/>
      <c r="BH513" s="85"/>
      <c r="BI513" s="85"/>
      <c r="BJ513" s="85"/>
      <c r="BK513" s="85"/>
      <c r="BL513" s="85"/>
      <c r="BM513" s="85"/>
      <c r="BN513" s="85"/>
      <c r="BO513" s="85"/>
      <c r="BP513" s="85"/>
      <c r="BQ513" s="85"/>
      <c r="BR513" s="85"/>
      <c r="BS513" s="85"/>
      <c r="BT513" s="85"/>
      <c r="BU513" s="85"/>
      <c r="BV513" s="85"/>
      <c r="BW513" s="85"/>
    </row>
    <row r="514" spans="1:75" x14ac:dyDescent="0.25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  <c r="W514" s="85"/>
      <c r="X514" s="85"/>
      <c r="Y514" s="85"/>
      <c r="Z514" s="85"/>
      <c r="AA514" s="85"/>
      <c r="AB514" s="85"/>
      <c r="AC514" s="85"/>
      <c r="AD514" s="85"/>
      <c r="AE514" s="85"/>
      <c r="AF514" s="85"/>
      <c r="AG514" s="85"/>
      <c r="AH514" s="85"/>
      <c r="AI514" s="85"/>
      <c r="AJ514" s="85"/>
      <c r="AK514" s="85"/>
      <c r="AL514" s="85"/>
      <c r="AM514" s="85"/>
      <c r="AN514" s="85"/>
      <c r="AO514" s="85"/>
      <c r="AP514" s="85"/>
      <c r="AQ514" s="85"/>
      <c r="AR514" s="85"/>
      <c r="AS514" s="85"/>
      <c r="AT514" s="85"/>
      <c r="AU514" s="85"/>
      <c r="AV514" s="85"/>
      <c r="AW514" s="85"/>
      <c r="AX514" s="85"/>
      <c r="AY514" s="85"/>
      <c r="AZ514" s="85"/>
      <c r="BA514" s="85"/>
      <c r="BB514" s="85"/>
      <c r="BC514" s="85"/>
      <c r="BD514" s="85"/>
      <c r="BE514" s="85"/>
      <c r="BF514" s="85"/>
      <c r="BG514" s="85"/>
      <c r="BH514" s="85"/>
      <c r="BI514" s="85"/>
      <c r="BJ514" s="85"/>
      <c r="BK514" s="85"/>
      <c r="BL514" s="85"/>
      <c r="BM514" s="85"/>
      <c r="BN514" s="85"/>
      <c r="BO514" s="85"/>
      <c r="BP514" s="85"/>
      <c r="BQ514" s="85"/>
      <c r="BR514" s="85"/>
      <c r="BS514" s="85"/>
      <c r="BT514" s="85"/>
      <c r="BU514" s="85"/>
      <c r="BV514" s="85"/>
      <c r="BW514" s="85"/>
    </row>
    <row r="515" spans="1:75" x14ac:dyDescent="0.25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  <c r="W515" s="85"/>
      <c r="X515" s="85"/>
      <c r="Y515" s="85"/>
      <c r="Z515" s="85"/>
      <c r="AA515" s="85"/>
      <c r="AB515" s="85"/>
      <c r="AC515" s="85"/>
      <c r="AD515" s="85"/>
      <c r="AE515" s="85"/>
      <c r="AF515" s="85"/>
      <c r="AG515" s="85"/>
      <c r="AH515" s="85"/>
      <c r="AI515" s="85"/>
      <c r="AJ515" s="85"/>
      <c r="AK515" s="85"/>
      <c r="AL515" s="85"/>
      <c r="AM515" s="85"/>
      <c r="AN515" s="85"/>
      <c r="AO515" s="85"/>
      <c r="AP515" s="85"/>
      <c r="AQ515" s="85"/>
      <c r="AR515" s="85"/>
      <c r="AS515" s="85"/>
      <c r="AT515" s="85"/>
      <c r="AU515" s="85"/>
      <c r="AV515" s="85"/>
      <c r="AW515" s="85"/>
      <c r="AX515" s="85"/>
      <c r="AY515" s="85"/>
      <c r="AZ515" s="85"/>
      <c r="BA515" s="85"/>
      <c r="BB515" s="85"/>
      <c r="BC515" s="85"/>
      <c r="BD515" s="85"/>
      <c r="BE515" s="85"/>
      <c r="BF515" s="85"/>
      <c r="BG515" s="85"/>
      <c r="BH515" s="85"/>
      <c r="BI515" s="85"/>
      <c r="BJ515" s="85"/>
      <c r="BK515" s="85"/>
      <c r="BL515" s="85"/>
      <c r="BM515" s="85"/>
      <c r="BN515" s="85"/>
      <c r="BO515" s="85"/>
      <c r="BP515" s="85"/>
      <c r="BQ515" s="85"/>
      <c r="BR515" s="85"/>
      <c r="BS515" s="85"/>
      <c r="BT515" s="85"/>
      <c r="BU515" s="85"/>
      <c r="BV515" s="85"/>
      <c r="BW515" s="85"/>
    </row>
    <row r="516" spans="1:75" x14ac:dyDescent="0.25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  <c r="W516" s="85"/>
      <c r="X516" s="85"/>
      <c r="Y516" s="85"/>
      <c r="Z516" s="85"/>
      <c r="AA516" s="85"/>
      <c r="AB516" s="85"/>
      <c r="AC516" s="85"/>
      <c r="AD516" s="85"/>
      <c r="AE516" s="85"/>
      <c r="AF516" s="85"/>
      <c r="AG516" s="85"/>
      <c r="AH516" s="85"/>
      <c r="AI516" s="85"/>
      <c r="AJ516" s="85"/>
      <c r="AK516" s="85"/>
      <c r="AL516" s="85"/>
      <c r="AM516" s="85"/>
      <c r="AN516" s="85"/>
      <c r="AO516" s="85"/>
      <c r="AP516" s="85"/>
      <c r="AQ516" s="85"/>
      <c r="AR516" s="85"/>
      <c r="AS516" s="85"/>
      <c r="AT516" s="85"/>
      <c r="AU516" s="85"/>
      <c r="AV516" s="85"/>
      <c r="AW516" s="85"/>
      <c r="AX516" s="85"/>
      <c r="AY516" s="85"/>
      <c r="AZ516" s="85"/>
      <c r="BA516" s="85"/>
      <c r="BB516" s="85"/>
      <c r="BC516" s="85"/>
      <c r="BD516" s="85"/>
      <c r="BE516" s="85"/>
      <c r="BF516" s="85"/>
      <c r="BG516" s="85"/>
      <c r="BH516" s="85"/>
      <c r="BI516" s="85"/>
      <c r="BJ516" s="85"/>
      <c r="BK516" s="85"/>
      <c r="BL516" s="85"/>
      <c r="BM516" s="85"/>
      <c r="BN516" s="85"/>
      <c r="BO516" s="85"/>
      <c r="BP516" s="85"/>
      <c r="BQ516" s="85"/>
      <c r="BR516" s="85"/>
      <c r="BS516" s="85"/>
      <c r="BT516" s="85"/>
      <c r="BU516" s="85"/>
      <c r="BV516" s="85"/>
      <c r="BW516" s="85"/>
    </row>
    <row r="517" spans="1:75" x14ac:dyDescent="0.25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  <c r="W517" s="85"/>
      <c r="X517" s="85"/>
      <c r="Y517" s="85"/>
      <c r="Z517" s="85"/>
      <c r="AA517" s="85"/>
      <c r="AB517" s="85"/>
      <c r="AC517" s="85"/>
      <c r="AD517" s="85"/>
      <c r="AE517" s="85"/>
      <c r="AF517" s="85"/>
      <c r="AG517" s="85"/>
      <c r="AH517" s="85"/>
      <c r="AI517" s="85"/>
      <c r="AJ517" s="85"/>
      <c r="AK517" s="85"/>
      <c r="AL517" s="85"/>
      <c r="AM517" s="85"/>
      <c r="AN517" s="85"/>
      <c r="AO517" s="85"/>
      <c r="AP517" s="85"/>
      <c r="AQ517" s="85"/>
      <c r="AR517" s="85"/>
      <c r="AS517" s="85"/>
      <c r="AT517" s="85"/>
      <c r="AU517" s="85"/>
      <c r="AV517" s="85"/>
      <c r="AW517" s="85"/>
      <c r="AX517" s="85"/>
      <c r="AY517" s="85"/>
      <c r="AZ517" s="85"/>
      <c r="BA517" s="85"/>
      <c r="BB517" s="85"/>
      <c r="BC517" s="85"/>
      <c r="BD517" s="85"/>
      <c r="BE517" s="85"/>
      <c r="BF517" s="85"/>
      <c r="BG517" s="85"/>
      <c r="BH517" s="85"/>
      <c r="BI517" s="85"/>
      <c r="BJ517" s="85"/>
      <c r="BK517" s="85"/>
      <c r="BL517" s="85"/>
      <c r="BM517" s="85"/>
      <c r="BN517" s="85"/>
      <c r="BO517" s="85"/>
      <c r="BP517" s="85"/>
      <c r="BQ517" s="85"/>
      <c r="BR517" s="85"/>
      <c r="BS517" s="85"/>
      <c r="BT517" s="85"/>
      <c r="BU517" s="85"/>
      <c r="BV517" s="85"/>
      <c r="BW517" s="85"/>
    </row>
    <row r="518" spans="1:75" x14ac:dyDescent="0.25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85"/>
      <c r="Z518" s="85"/>
      <c r="AA518" s="85"/>
      <c r="AB518" s="85"/>
      <c r="AC518" s="85"/>
      <c r="AD518" s="85"/>
      <c r="AE518" s="85"/>
      <c r="AF518" s="85"/>
      <c r="AG518" s="85"/>
      <c r="AH518" s="85"/>
      <c r="AI518" s="85"/>
      <c r="AJ518" s="85"/>
      <c r="AK518" s="85"/>
      <c r="AL518" s="85"/>
      <c r="AM518" s="85"/>
      <c r="AN518" s="85"/>
      <c r="AO518" s="85"/>
      <c r="AP518" s="85"/>
      <c r="AQ518" s="85"/>
      <c r="AR518" s="85"/>
      <c r="AS518" s="85"/>
      <c r="AT518" s="85"/>
      <c r="AU518" s="85"/>
      <c r="AV518" s="85"/>
      <c r="AW518" s="85"/>
      <c r="AX518" s="85"/>
      <c r="AY518" s="85"/>
      <c r="AZ518" s="85"/>
      <c r="BA518" s="85"/>
      <c r="BB518" s="85"/>
      <c r="BC518" s="85"/>
      <c r="BD518" s="85"/>
      <c r="BE518" s="85"/>
      <c r="BF518" s="85"/>
      <c r="BG518" s="85"/>
      <c r="BH518" s="85"/>
      <c r="BI518" s="85"/>
      <c r="BJ518" s="85"/>
      <c r="BK518" s="85"/>
      <c r="BL518" s="85"/>
      <c r="BM518" s="85"/>
      <c r="BN518" s="85"/>
      <c r="BO518" s="85"/>
      <c r="BP518" s="85"/>
      <c r="BQ518" s="85"/>
      <c r="BR518" s="85"/>
      <c r="BS518" s="85"/>
      <c r="BT518" s="85"/>
      <c r="BU518" s="85"/>
      <c r="BV518" s="85"/>
      <c r="BW518" s="85"/>
    </row>
    <row r="519" spans="1:75" x14ac:dyDescent="0.25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  <c r="AA519" s="85"/>
      <c r="AB519" s="85"/>
      <c r="AC519" s="85"/>
      <c r="AD519" s="85"/>
      <c r="AE519" s="85"/>
      <c r="AF519" s="85"/>
      <c r="AG519" s="85"/>
      <c r="AH519" s="85"/>
      <c r="AI519" s="85"/>
      <c r="AJ519" s="85"/>
      <c r="AK519" s="85"/>
      <c r="AL519" s="85"/>
      <c r="AM519" s="85"/>
      <c r="AN519" s="85"/>
      <c r="AO519" s="85"/>
      <c r="AP519" s="85"/>
      <c r="AQ519" s="85"/>
      <c r="AR519" s="85"/>
      <c r="AS519" s="85"/>
      <c r="AT519" s="85"/>
      <c r="AU519" s="85"/>
      <c r="AV519" s="85"/>
      <c r="AW519" s="85"/>
      <c r="AX519" s="85"/>
      <c r="AY519" s="85"/>
      <c r="AZ519" s="85"/>
      <c r="BA519" s="85"/>
      <c r="BB519" s="85"/>
      <c r="BC519" s="85"/>
      <c r="BD519" s="85"/>
      <c r="BE519" s="85"/>
      <c r="BF519" s="85"/>
      <c r="BG519" s="85"/>
      <c r="BH519" s="85"/>
      <c r="BI519" s="85"/>
      <c r="BJ519" s="85"/>
      <c r="BK519" s="85"/>
      <c r="BL519" s="85"/>
      <c r="BM519" s="85"/>
      <c r="BN519" s="85"/>
      <c r="BO519" s="85"/>
      <c r="BP519" s="85"/>
      <c r="BQ519" s="85"/>
      <c r="BR519" s="85"/>
      <c r="BS519" s="85"/>
      <c r="BT519" s="85"/>
      <c r="BU519" s="85"/>
      <c r="BV519" s="85"/>
      <c r="BW519" s="85"/>
    </row>
    <row r="520" spans="1:75" x14ac:dyDescent="0.25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  <c r="W520" s="85"/>
      <c r="X520" s="85"/>
      <c r="Y520" s="85"/>
      <c r="Z520" s="85"/>
      <c r="AA520" s="85"/>
      <c r="AB520" s="85"/>
      <c r="AC520" s="85"/>
      <c r="AD520" s="85"/>
      <c r="AE520" s="85"/>
      <c r="AF520" s="85"/>
      <c r="AG520" s="85"/>
      <c r="AH520" s="85"/>
      <c r="AI520" s="85"/>
      <c r="AJ520" s="85"/>
      <c r="AK520" s="85"/>
      <c r="AL520" s="85"/>
      <c r="AM520" s="85"/>
      <c r="AN520" s="85"/>
      <c r="AO520" s="85"/>
      <c r="AP520" s="85"/>
      <c r="AQ520" s="85"/>
      <c r="AR520" s="85"/>
      <c r="AS520" s="85"/>
      <c r="AT520" s="85"/>
      <c r="AU520" s="85"/>
      <c r="AV520" s="85"/>
      <c r="AW520" s="85"/>
      <c r="AX520" s="85"/>
      <c r="AY520" s="85"/>
      <c r="AZ520" s="85"/>
      <c r="BA520" s="85"/>
      <c r="BB520" s="85"/>
      <c r="BC520" s="85"/>
      <c r="BD520" s="85"/>
      <c r="BE520" s="85"/>
      <c r="BF520" s="85"/>
      <c r="BG520" s="85"/>
      <c r="BH520" s="85"/>
      <c r="BI520" s="85"/>
      <c r="BJ520" s="85"/>
      <c r="BK520" s="85"/>
      <c r="BL520" s="85"/>
      <c r="BM520" s="85"/>
      <c r="BN520" s="85"/>
      <c r="BO520" s="85"/>
      <c r="BP520" s="85"/>
      <c r="BQ520" s="85"/>
      <c r="BR520" s="85"/>
      <c r="BS520" s="85"/>
      <c r="BT520" s="85"/>
      <c r="BU520" s="85"/>
      <c r="BV520" s="85"/>
      <c r="BW520" s="85"/>
    </row>
    <row r="521" spans="1:75" x14ac:dyDescent="0.25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  <c r="W521" s="85"/>
      <c r="X521" s="85"/>
      <c r="Y521" s="85"/>
      <c r="Z521" s="85"/>
      <c r="AA521" s="85"/>
      <c r="AB521" s="85"/>
      <c r="AC521" s="85"/>
      <c r="AD521" s="85"/>
      <c r="AE521" s="85"/>
      <c r="AF521" s="85"/>
      <c r="AG521" s="85"/>
      <c r="AH521" s="85"/>
      <c r="AI521" s="85"/>
      <c r="AJ521" s="85"/>
      <c r="AK521" s="85"/>
      <c r="AL521" s="85"/>
      <c r="AM521" s="85"/>
      <c r="AN521" s="85"/>
      <c r="AO521" s="85"/>
      <c r="AP521" s="85"/>
      <c r="AQ521" s="85"/>
      <c r="AR521" s="85"/>
      <c r="AS521" s="85"/>
      <c r="AT521" s="85"/>
      <c r="AU521" s="85"/>
      <c r="AV521" s="85"/>
      <c r="AW521" s="85"/>
      <c r="AX521" s="85"/>
      <c r="AY521" s="85"/>
      <c r="AZ521" s="85"/>
      <c r="BA521" s="85"/>
      <c r="BB521" s="85"/>
      <c r="BC521" s="85"/>
      <c r="BD521" s="85"/>
      <c r="BE521" s="85"/>
      <c r="BF521" s="85"/>
      <c r="BG521" s="85"/>
      <c r="BH521" s="85"/>
      <c r="BI521" s="85"/>
      <c r="BJ521" s="85"/>
      <c r="BK521" s="85"/>
      <c r="BL521" s="85"/>
      <c r="BM521" s="85"/>
      <c r="BN521" s="85"/>
      <c r="BO521" s="85"/>
      <c r="BP521" s="85"/>
      <c r="BQ521" s="85"/>
      <c r="BR521" s="85"/>
      <c r="BS521" s="85"/>
      <c r="BT521" s="85"/>
      <c r="BU521" s="85"/>
      <c r="BV521" s="85"/>
      <c r="BW521" s="85"/>
    </row>
    <row r="522" spans="1:75" x14ac:dyDescent="0.25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  <c r="AA522" s="85"/>
      <c r="AB522" s="85"/>
      <c r="AC522" s="85"/>
      <c r="AD522" s="85"/>
      <c r="AE522" s="85"/>
      <c r="AF522" s="85"/>
      <c r="AG522" s="85"/>
      <c r="AH522" s="85"/>
      <c r="AI522" s="85"/>
      <c r="AJ522" s="85"/>
      <c r="AK522" s="85"/>
      <c r="AL522" s="85"/>
      <c r="AM522" s="85"/>
      <c r="AN522" s="85"/>
      <c r="AO522" s="85"/>
      <c r="AP522" s="85"/>
      <c r="AQ522" s="85"/>
      <c r="AR522" s="85"/>
      <c r="AS522" s="85"/>
      <c r="AT522" s="85"/>
      <c r="AU522" s="85"/>
      <c r="AV522" s="85"/>
      <c r="AW522" s="85"/>
      <c r="AX522" s="85"/>
      <c r="AY522" s="85"/>
      <c r="AZ522" s="85"/>
      <c r="BA522" s="85"/>
      <c r="BB522" s="85"/>
      <c r="BC522" s="85"/>
      <c r="BD522" s="85"/>
      <c r="BE522" s="85"/>
      <c r="BF522" s="85"/>
      <c r="BG522" s="85"/>
      <c r="BH522" s="85"/>
      <c r="BI522" s="85"/>
      <c r="BJ522" s="85"/>
      <c r="BK522" s="85"/>
      <c r="BL522" s="85"/>
      <c r="BM522" s="85"/>
      <c r="BN522" s="85"/>
      <c r="BO522" s="85"/>
      <c r="BP522" s="85"/>
      <c r="BQ522" s="85"/>
      <c r="BR522" s="85"/>
      <c r="BS522" s="85"/>
      <c r="BT522" s="85"/>
      <c r="BU522" s="85"/>
      <c r="BV522" s="85"/>
      <c r="BW522" s="85"/>
    </row>
    <row r="523" spans="1:75" x14ac:dyDescent="0.25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  <c r="AA523" s="85"/>
      <c r="AB523" s="85"/>
      <c r="AC523" s="85"/>
      <c r="AD523" s="85"/>
      <c r="AE523" s="85"/>
      <c r="AF523" s="85"/>
      <c r="AG523" s="85"/>
      <c r="AH523" s="85"/>
      <c r="AI523" s="85"/>
      <c r="AJ523" s="85"/>
      <c r="AK523" s="85"/>
      <c r="AL523" s="85"/>
      <c r="AM523" s="85"/>
      <c r="AN523" s="85"/>
      <c r="AO523" s="85"/>
      <c r="AP523" s="85"/>
      <c r="AQ523" s="85"/>
      <c r="AR523" s="85"/>
      <c r="AS523" s="85"/>
      <c r="AT523" s="85"/>
      <c r="AU523" s="85"/>
      <c r="AV523" s="85"/>
      <c r="AW523" s="85"/>
      <c r="AX523" s="85"/>
      <c r="AY523" s="85"/>
      <c r="AZ523" s="85"/>
      <c r="BA523" s="85"/>
      <c r="BB523" s="85"/>
      <c r="BC523" s="85"/>
      <c r="BD523" s="85"/>
      <c r="BE523" s="85"/>
      <c r="BF523" s="85"/>
      <c r="BG523" s="85"/>
      <c r="BH523" s="85"/>
      <c r="BI523" s="85"/>
      <c r="BJ523" s="85"/>
      <c r="BK523" s="85"/>
      <c r="BL523" s="85"/>
      <c r="BM523" s="85"/>
      <c r="BN523" s="85"/>
      <c r="BO523" s="85"/>
      <c r="BP523" s="85"/>
      <c r="BQ523" s="85"/>
      <c r="BR523" s="85"/>
      <c r="BS523" s="85"/>
      <c r="BT523" s="85"/>
      <c r="BU523" s="85"/>
      <c r="BV523" s="85"/>
      <c r="BW523" s="85"/>
    </row>
    <row r="524" spans="1:75" x14ac:dyDescent="0.25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  <c r="AA524" s="85"/>
      <c r="AB524" s="85"/>
      <c r="AC524" s="85"/>
      <c r="AD524" s="85"/>
      <c r="AE524" s="85"/>
      <c r="AF524" s="85"/>
      <c r="AG524" s="85"/>
      <c r="AH524" s="85"/>
      <c r="AI524" s="85"/>
      <c r="AJ524" s="85"/>
      <c r="AK524" s="85"/>
      <c r="AL524" s="85"/>
      <c r="AM524" s="85"/>
      <c r="AN524" s="85"/>
      <c r="AO524" s="85"/>
      <c r="AP524" s="85"/>
      <c r="AQ524" s="85"/>
      <c r="AR524" s="85"/>
      <c r="AS524" s="85"/>
      <c r="AT524" s="85"/>
      <c r="AU524" s="85"/>
      <c r="AV524" s="85"/>
      <c r="AW524" s="85"/>
      <c r="AX524" s="85"/>
      <c r="AY524" s="85"/>
      <c r="AZ524" s="85"/>
      <c r="BA524" s="85"/>
      <c r="BB524" s="85"/>
      <c r="BC524" s="85"/>
      <c r="BD524" s="85"/>
      <c r="BE524" s="85"/>
      <c r="BF524" s="85"/>
      <c r="BG524" s="85"/>
      <c r="BH524" s="85"/>
      <c r="BI524" s="85"/>
      <c r="BJ524" s="85"/>
      <c r="BK524" s="85"/>
      <c r="BL524" s="85"/>
      <c r="BM524" s="85"/>
      <c r="BN524" s="85"/>
      <c r="BO524" s="85"/>
      <c r="BP524" s="85"/>
      <c r="BQ524" s="85"/>
      <c r="BR524" s="85"/>
      <c r="BS524" s="85"/>
      <c r="BT524" s="85"/>
      <c r="BU524" s="85"/>
      <c r="BV524" s="85"/>
      <c r="BW524" s="85"/>
    </row>
    <row r="525" spans="1:75" x14ac:dyDescent="0.25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  <c r="AA525" s="85"/>
      <c r="AB525" s="85"/>
      <c r="AC525" s="85"/>
      <c r="AD525" s="85"/>
      <c r="AE525" s="85"/>
      <c r="AF525" s="85"/>
      <c r="AG525" s="85"/>
      <c r="AH525" s="85"/>
      <c r="AI525" s="85"/>
      <c r="AJ525" s="85"/>
      <c r="AK525" s="85"/>
      <c r="AL525" s="85"/>
      <c r="AM525" s="85"/>
      <c r="AN525" s="85"/>
      <c r="AO525" s="85"/>
      <c r="AP525" s="85"/>
      <c r="AQ525" s="85"/>
      <c r="AR525" s="85"/>
      <c r="AS525" s="85"/>
      <c r="AT525" s="85"/>
      <c r="AU525" s="85"/>
      <c r="AV525" s="85"/>
      <c r="AW525" s="85"/>
      <c r="AX525" s="85"/>
      <c r="AY525" s="85"/>
      <c r="AZ525" s="85"/>
      <c r="BA525" s="85"/>
      <c r="BB525" s="85"/>
      <c r="BC525" s="85"/>
      <c r="BD525" s="85"/>
      <c r="BE525" s="85"/>
      <c r="BF525" s="85"/>
      <c r="BG525" s="85"/>
      <c r="BH525" s="85"/>
      <c r="BI525" s="85"/>
      <c r="BJ525" s="85"/>
      <c r="BK525" s="85"/>
      <c r="BL525" s="85"/>
      <c r="BM525" s="85"/>
      <c r="BN525" s="85"/>
      <c r="BO525" s="85"/>
      <c r="BP525" s="85"/>
      <c r="BQ525" s="85"/>
      <c r="BR525" s="85"/>
      <c r="BS525" s="85"/>
      <c r="BT525" s="85"/>
      <c r="BU525" s="85"/>
      <c r="BV525" s="85"/>
      <c r="BW525" s="85"/>
    </row>
    <row r="526" spans="1:75" x14ac:dyDescent="0.25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  <c r="Z526" s="85"/>
      <c r="AA526" s="85"/>
      <c r="AB526" s="85"/>
      <c r="AC526" s="85"/>
      <c r="AD526" s="85"/>
      <c r="AE526" s="85"/>
      <c r="AF526" s="85"/>
      <c r="AG526" s="85"/>
      <c r="AH526" s="85"/>
      <c r="AI526" s="85"/>
      <c r="AJ526" s="85"/>
      <c r="AK526" s="85"/>
      <c r="AL526" s="85"/>
      <c r="AM526" s="85"/>
      <c r="AN526" s="85"/>
      <c r="AO526" s="85"/>
      <c r="AP526" s="85"/>
      <c r="AQ526" s="85"/>
      <c r="AR526" s="85"/>
      <c r="AS526" s="85"/>
      <c r="AT526" s="85"/>
      <c r="AU526" s="85"/>
      <c r="AV526" s="85"/>
      <c r="AW526" s="85"/>
      <c r="AX526" s="85"/>
      <c r="AY526" s="85"/>
      <c r="AZ526" s="85"/>
      <c r="BA526" s="85"/>
      <c r="BB526" s="85"/>
      <c r="BC526" s="85"/>
      <c r="BD526" s="85"/>
      <c r="BE526" s="85"/>
      <c r="BF526" s="85"/>
      <c r="BG526" s="85"/>
      <c r="BH526" s="85"/>
      <c r="BI526" s="85"/>
      <c r="BJ526" s="85"/>
      <c r="BK526" s="85"/>
      <c r="BL526" s="85"/>
      <c r="BM526" s="85"/>
      <c r="BN526" s="85"/>
      <c r="BO526" s="85"/>
      <c r="BP526" s="85"/>
      <c r="BQ526" s="85"/>
      <c r="BR526" s="85"/>
      <c r="BS526" s="85"/>
      <c r="BT526" s="85"/>
      <c r="BU526" s="85"/>
      <c r="BV526" s="85"/>
      <c r="BW526" s="85"/>
    </row>
    <row r="527" spans="1:75" x14ac:dyDescent="0.25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  <c r="Z527" s="85"/>
      <c r="AA527" s="85"/>
      <c r="AB527" s="85"/>
      <c r="AC527" s="85"/>
      <c r="AD527" s="85"/>
      <c r="AE527" s="85"/>
      <c r="AF527" s="85"/>
      <c r="AG527" s="85"/>
      <c r="AH527" s="85"/>
      <c r="AI527" s="85"/>
      <c r="AJ527" s="85"/>
      <c r="AK527" s="85"/>
      <c r="AL527" s="85"/>
      <c r="AM527" s="85"/>
      <c r="AN527" s="85"/>
      <c r="AO527" s="85"/>
      <c r="AP527" s="85"/>
      <c r="AQ527" s="85"/>
      <c r="AR527" s="85"/>
      <c r="AS527" s="85"/>
      <c r="AT527" s="85"/>
      <c r="AU527" s="85"/>
      <c r="AV527" s="85"/>
      <c r="AW527" s="85"/>
      <c r="AX527" s="85"/>
      <c r="AY527" s="85"/>
      <c r="AZ527" s="85"/>
      <c r="BA527" s="85"/>
      <c r="BB527" s="85"/>
      <c r="BC527" s="85"/>
      <c r="BD527" s="85"/>
      <c r="BE527" s="85"/>
      <c r="BF527" s="85"/>
      <c r="BG527" s="85"/>
      <c r="BH527" s="85"/>
      <c r="BI527" s="85"/>
      <c r="BJ527" s="85"/>
      <c r="BK527" s="85"/>
      <c r="BL527" s="85"/>
      <c r="BM527" s="85"/>
      <c r="BN527" s="85"/>
      <c r="BO527" s="85"/>
      <c r="BP527" s="85"/>
      <c r="BQ527" s="85"/>
      <c r="BR527" s="85"/>
      <c r="BS527" s="85"/>
      <c r="BT527" s="85"/>
      <c r="BU527" s="85"/>
      <c r="BV527" s="85"/>
      <c r="BW527" s="85"/>
    </row>
    <row r="528" spans="1:75" x14ac:dyDescent="0.25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  <c r="AA528" s="85"/>
      <c r="AB528" s="85"/>
      <c r="AC528" s="85"/>
      <c r="AD528" s="85"/>
      <c r="AE528" s="85"/>
      <c r="AF528" s="85"/>
      <c r="AG528" s="85"/>
      <c r="AH528" s="85"/>
      <c r="AI528" s="85"/>
      <c r="AJ528" s="85"/>
      <c r="AK528" s="85"/>
      <c r="AL528" s="85"/>
      <c r="AM528" s="85"/>
      <c r="AN528" s="85"/>
      <c r="AO528" s="85"/>
      <c r="AP528" s="85"/>
      <c r="AQ528" s="85"/>
      <c r="AR528" s="85"/>
      <c r="AS528" s="85"/>
      <c r="AT528" s="85"/>
      <c r="AU528" s="85"/>
      <c r="AV528" s="85"/>
      <c r="AW528" s="85"/>
      <c r="AX528" s="85"/>
      <c r="AY528" s="85"/>
      <c r="AZ528" s="85"/>
      <c r="BA528" s="85"/>
      <c r="BB528" s="85"/>
      <c r="BC528" s="85"/>
      <c r="BD528" s="85"/>
      <c r="BE528" s="85"/>
      <c r="BF528" s="85"/>
      <c r="BG528" s="85"/>
      <c r="BH528" s="85"/>
      <c r="BI528" s="85"/>
      <c r="BJ528" s="85"/>
      <c r="BK528" s="85"/>
      <c r="BL528" s="85"/>
      <c r="BM528" s="85"/>
      <c r="BN528" s="85"/>
      <c r="BO528" s="85"/>
      <c r="BP528" s="85"/>
      <c r="BQ528" s="85"/>
      <c r="BR528" s="85"/>
      <c r="BS528" s="85"/>
      <c r="BT528" s="85"/>
      <c r="BU528" s="85"/>
      <c r="BV528" s="85"/>
      <c r="BW528" s="85"/>
    </row>
    <row r="529" spans="1:75" x14ac:dyDescent="0.25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  <c r="AA529" s="85"/>
      <c r="AB529" s="85"/>
      <c r="AC529" s="85"/>
      <c r="AD529" s="85"/>
      <c r="AE529" s="85"/>
      <c r="AF529" s="85"/>
      <c r="AG529" s="85"/>
      <c r="AH529" s="85"/>
      <c r="AI529" s="85"/>
      <c r="AJ529" s="85"/>
      <c r="AK529" s="85"/>
      <c r="AL529" s="85"/>
      <c r="AM529" s="85"/>
      <c r="AN529" s="85"/>
      <c r="AO529" s="85"/>
      <c r="AP529" s="85"/>
      <c r="AQ529" s="85"/>
      <c r="AR529" s="85"/>
      <c r="AS529" s="85"/>
      <c r="AT529" s="85"/>
      <c r="AU529" s="85"/>
      <c r="AV529" s="85"/>
      <c r="AW529" s="85"/>
      <c r="AX529" s="85"/>
      <c r="AY529" s="85"/>
      <c r="AZ529" s="85"/>
      <c r="BA529" s="85"/>
      <c r="BB529" s="85"/>
      <c r="BC529" s="85"/>
      <c r="BD529" s="85"/>
      <c r="BE529" s="85"/>
      <c r="BF529" s="85"/>
      <c r="BG529" s="85"/>
      <c r="BH529" s="85"/>
      <c r="BI529" s="85"/>
      <c r="BJ529" s="85"/>
      <c r="BK529" s="85"/>
      <c r="BL529" s="85"/>
      <c r="BM529" s="85"/>
      <c r="BN529" s="85"/>
      <c r="BO529" s="85"/>
      <c r="BP529" s="85"/>
      <c r="BQ529" s="85"/>
      <c r="BR529" s="85"/>
      <c r="BS529" s="85"/>
      <c r="BT529" s="85"/>
      <c r="BU529" s="85"/>
      <c r="BV529" s="85"/>
      <c r="BW529" s="85"/>
    </row>
    <row r="530" spans="1:75" x14ac:dyDescent="0.25"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  <c r="Z530" s="85"/>
      <c r="AA530" s="85"/>
      <c r="AB530" s="85"/>
      <c r="AC530" s="85"/>
      <c r="AD530" s="85"/>
      <c r="AE530" s="85"/>
      <c r="AF530" s="85"/>
      <c r="AG530" s="85"/>
      <c r="AH530" s="85"/>
      <c r="AI530" s="85"/>
      <c r="AJ530" s="85"/>
      <c r="AK530" s="85"/>
      <c r="AL530" s="85"/>
      <c r="AM530" s="85"/>
      <c r="AN530" s="85"/>
      <c r="AO530" s="85"/>
      <c r="AP530" s="85"/>
      <c r="AQ530" s="85"/>
      <c r="AR530" s="85"/>
      <c r="AS530" s="85"/>
      <c r="AT530" s="85"/>
      <c r="AU530" s="85"/>
      <c r="AV530" s="85"/>
      <c r="AW530" s="85"/>
      <c r="AX530" s="85"/>
      <c r="AY530" s="85"/>
      <c r="AZ530" s="85"/>
      <c r="BA530" s="85"/>
      <c r="BB530" s="85"/>
      <c r="BC530" s="85"/>
      <c r="BD530" s="85"/>
      <c r="BE530" s="85"/>
      <c r="BF530" s="85"/>
      <c r="BG530" s="85"/>
      <c r="BH530" s="85"/>
      <c r="BI530" s="85"/>
      <c r="BJ530" s="85"/>
      <c r="BK530" s="85"/>
      <c r="BL530" s="85"/>
      <c r="BM530" s="85"/>
      <c r="BN530" s="85"/>
      <c r="BO530" s="85"/>
      <c r="BP530" s="85"/>
      <c r="BQ530" s="85"/>
      <c r="BR530" s="85"/>
      <c r="BS530" s="85"/>
      <c r="BT530" s="85"/>
      <c r="BU530" s="85"/>
      <c r="BV530" s="85"/>
      <c r="BW530" s="85"/>
    </row>
    <row r="531" spans="1:75" x14ac:dyDescent="0.25"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  <c r="W531" s="85"/>
      <c r="X531" s="85"/>
      <c r="Y531" s="85"/>
      <c r="Z531" s="85"/>
      <c r="AA531" s="85"/>
      <c r="AB531" s="85"/>
      <c r="AC531" s="85"/>
      <c r="AD531" s="85"/>
      <c r="AE531" s="85"/>
      <c r="AF531" s="85"/>
      <c r="AG531" s="85"/>
      <c r="AH531" s="85"/>
      <c r="AI531" s="85"/>
      <c r="AJ531" s="85"/>
      <c r="AK531" s="85"/>
      <c r="AL531" s="85"/>
      <c r="AM531" s="85"/>
      <c r="AN531" s="85"/>
      <c r="AO531" s="85"/>
      <c r="AP531" s="85"/>
      <c r="AQ531" s="85"/>
      <c r="AR531" s="85"/>
      <c r="AS531" s="85"/>
      <c r="AT531" s="85"/>
      <c r="AU531" s="85"/>
      <c r="AV531" s="85"/>
      <c r="AW531" s="85"/>
      <c r="AX531" s="85"/>
      <c r="AY531" s="85"/>
      <c r="AZ531" s="85"/>
      <c r="BA531" s="85"/>
      <c r="BB531" s="85"/>
      <c r="BC531" s="85"/>
      <c r="BD531" s="85"/>
      <c r="BE531" s="85"/>
      <c r="BF531" s="85"/>
      <c r="BG531" s="85"/>
      <c r="BH531" s="85"/>
      <c r="BI531" s="85"/>
      <c r="BJ531" s="85"/>
      <c r="BK531" s="85"/>
      <c r="BL531" s="85"/>
      <c r="BM531" s="85"/>
      <c r="BN531" s="85"/>
      <c r="BO531" s="85"/>
      <c r="BP531" s="85"/>
      <c r="BQ531" s="85"/>
      <c r="BR531" s="85"/>
      <c r="BS531" s="85"/>
      <c r="BT531" s="85"/>
      <c r="BU531" s="85"/>
      <c r="BV531" s="85"/>
      <c r="BW531" s="85"/>
    </row>
    <row r="532" spans="1:75" x14ac:dyDescent="0.25"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  <c r="AA532" s="85"/>
      <c r="AB532" s="85"/>
      <c r="AC532" s="85"/>
      <c r="AD532" s="85"/>
      <c r="AE532" s="85"/>
      <c r="AF532" s="85"/>
      <c r="AG532" s="85"/>
      <c r="AH532" s="85"/>
      <c r="AI532" s="85"/>
      <c r="AJ532" s="85"/>
      <c r="AK532" s="85"/>
      <c r="AL532" s="85"/>
      <c r="AM532" s="85"/>
      <c r="AN532" s="85"/>
      <c r="AO532" s="85"/>
      <c r="AP532" s="85"/>
      <c r="AQ532" s="85"/>
      <c r="AR532" s="85"/>
      <c r="AS532" s="85"/>
      <c r="AT532" s="85"/>
      <c r="AU532" s="85"/>
      <c r="AV532" s="85"/>
      <c r="AW532" s="85"/>
      <c r="AX532" s="85"/>
      <c r="AY532" s="85"/>
      <c r="AZ532" s="85"/>
      <c r="BA532" s="85"/>
      <c r="BB532" s="85"/>
      <c r="BC532" s="85"/>
      <c r="BD532" s="85"/>
      <c r="BE532" s="85"/>
      <c r="BF532" s="85"/>
      <c r="BG532" s="85"/>
      <c r="BH532" s="85"/>
      <c r="BI532" s="85"/>
      <c r="BJ532" s="85"/>
      <c r="BK532" s="85"/>
      <c r="BL532" s="85"/>
      <c r="BM532" s="85"/>
      <c r="BN532" s="85"/>
      <c r="BO532" s="85"/>
      <c r="BP532" s="85"/>
      <c r="BQ532" s="85"/>
      <c r="BR532" s="85"/>
      <c r="BS532" s="85"/>
      <c r="BT532" s="85"/>
      <c r="BU532" s="85"/>
      <c r="BV532" s="85"/>
      <c r="BW532" s="85"/>
    </row>
    <row r="533" spans="1:75" x14ac:dyDescent="0.25"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  <c r="W533" s="85"/>
      <c r="X533" s="85"/>
      <c r="Y533" s="85"/>
      <c r="Z533" s="85"/>
      <c r="AA533" s="85"/>
      <c r="AB533" s="85"/>
      <c r="AC533" s="85"/>
      <c r="AD533" s="85"/>
      <c r="AE533" s="85"/>
      <c r="AF533" s="85"/>
      <c r="AG533" s="85"/>
      <c r="AH533" s="85"/>
      <c r="AI533" s="85"/>
      <c r="AJ533" s="85"/>
      <c r="AK533" s="85"/>
      <c r="AL533" s="85"/>
      <c r="AM533" s="85"/>
      <c r="AN533" s="85"/>
      <c r="AO533" s="85"/>
      <c r="AP533" s="85"/>
      <c r="AQ533" s="85"/>
      <c r="AR533" s="85"/>
      <c r="AS533" s="85"/>
      <c r="AT533" s="85"/>
      <c r="AU533" s="85"/>
      <c r="AV533" s="85"/>
      <c r="AW533" s="85"/>
      <c r="AX533" s="85"/>
      <c r="AY533" s="85"/>
      <c r="AZ533" s="85"/>
      <c r="BA533" s="85"/>
      <c r="BB533" s="85"/>
      <c r="BC533" s="85"/>
      <c r="BD533" s="85"/>
      <c r="BE533" s="85"/>
      <c r="BF533" s="85"/>
      <c r="BG533" s="85"/>
      <c r="BH533" s="85"/>
      <c r="BI533" s="85"/>
      <c r="BJ533" s="85"/>
      <c r="BK533" s="85"/>
      <c r="BL533" s="85"/>
      <c r="BM533" s="85"/>
      <c r="BN533" s="85"/>
      <c r="BO533" s="85"/>
      <c r="BP533" s="85"/>
      <c r="BQ533" s="85"/>
      <c r="BR533" s="85"/>
      <c r="BS533" s="85"/>
      <c r="BT533" s="85"/>
      <c r="BU533" s="85"/>
      <c r="BV533" s="85"/>
      <c r="BW533" s="85"/>
    </row>
    <row r="534" spans="1:75" x14ac:dyDescent="0.25"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  <c r="W534" s="85"/>
      <c r="X534" s="85"/>
      <c r="Y534" s="85"/>
      <c r="Z534" s="85"/>
      <c r="AA534" s="85"/>
      <c r="AB534" s="85"/>
      <c r="AC534" s="85"/>
      <c r="AD534" s="85"/>
      <c r="AE534" s="85"/>
      <c r="AF534" s="85"/>
      <c r="AG534" s="85"/>
      <c r="AH534" s="85"/>
      <c r="AI534" s="85"/>
      <c r="AJ534" s="85"/>
      <c r="AK534" s="85"/>
      <c r="AL534" s="85"/>
      <c r="AM534" s="85"/>
      <c r="AN534" s="85"/>
      <c r="AO534" s="85"/>
      <c r="AP534" s="85"/>
      <c r="AQ534" s="85"/>
      <c r="AR534" s="85"/>
      <c r="AS534" s="85"/>
      <c r="AT534" s="85"/>
      <c r="AU534" s="85"/>
      <c r="AV534" s="85"/>
      <c r="AW534" s="85"/>
      <c r="AX534" s="85"/>
      <c r="AY534" s="85"/>
      <c r="AZ534" s="85"/>
      <c r="BA534" s="85"/>
      <c r="BB534" s="85"/>
      <c r="BC534" s="85"/>
      <c r="BD534" s="85"/>
      <c r="BE534" s="85"/>
      <c r="BF534" s="85"/>
      <c r="BG534" s="85"/>
      <c r="BH534" s="85"/>
      <c r="BI534" s="85"/>
      <c r="BJ534" s="85"/>
      <c r="BK534" s="85"/>
      <c r="BL534" s="85"/>
      <c r="BM534" s="85"/>
      <c r="BN534" s="85"/>
      <c r="BO534" s="85"/>
      <c r="BP534" s="85"/>
      <c r="BQ534" s="85"/>
      <c r="BR534" s="85"/>
      <c r="BS534" s="85"/>
      <c r="BT534" s="85"/>
      <c r="BU534" s="85"/>
      <c r="BV534" s="85"/>
      <c r="BW534" s="85"/>
    </row>
    <row r="535" spans="1:75" x14ac:dyDescent="0.25"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  <c r="W535" s="85"/>
      <c r="X535" s="85"/>
      <c r="Y535" s="85"/>
      <c r="Z535" s="85"/>
      <c r="AA535" s="85"/>
      <c r="AB535" s="85"/>
      <c r="AC535" s="85"/>
      <c r="AD535" s="85"/>
      <c r="AE535" s="85"/>
      <c r="AF535" s="85"/>
      <c r="AG535" s="85"/>
      <c r="AH535" s="85"/>
      <c r="AI535" s="85"/>
      <c r="AJ535" s="85"/>
      <c r="AK535" s="85"/>
      <c r="AL535" s="85"/>
      <c r="AM535" s="85"/>
      <c r="AN535" s="85"/>
      <c r="AO535" s="85"/>
      <c r="AP535" s="85"/>
      <c r="AQ535" s="85"/>
      <c r="AR535" s="85"/>
      <c r="AS535" s="85"/>
      <c r="AT535" s="85"/>
      <c r="AU535" s="85"/>
      <c r="AV535" s="85"/>
      <c r="AW535" s="85"/>
      <c r="AX535" s="85"/>
      <c r="AY535" s="85"/>
      <c r="AZ535" s="85"/>
      <c r="BA535" s="85"/>
      <c r="BB535" s="85"/>
      <c r="BC535" s="85"/>
      <c r="BD535" s="85"/>
      <c r="BE535" s="85"/>
      <c r="BF535" s="85"/>
      <c r="BG535" s="85"/>
      <c r="BH535" s="85"/>
      <c r="BI535" s="85"/>
      <c r="BJ535" s="85"/>
      <c r="BK535" s="85"/>
      <c r="BL535" s="85"/>
      <c r="BM535" s="85"/>
      <c r="BN535" s="85"/>
      <c r="BO535" s="85"/>
      <c r="BP535" s="85"/>
      <c r="BQ535" s="85"/>
      <c r="BR535" s="85"/>
      <c r="BS535" s="85"/>
      <c r="BT535" s="85"/>
      <c r="BU535" s="85"/>
      <c r="BV535" s="85"/>
      <c r="BW535" s="85"/>
    </row>
    <row r="536" spans="1:75" x14ac:dyDescent="0.25"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  <c r="W536" s="85"/>
      <c r="X536" s="85"/>
      <c r="Y536" s="85"/>
      <c r="Z536" s="85"/>
      <c r="AA536" s="85"/>
      <c r="AB536" s="85"/>
      <c r="AC536" s="85"/>
      <c r="AD536" s="85"/>
      <c r="AE536" s="85"/>
      <c r="AF536" s="85"/>
      <c r="AG536" s="85"/>
      <c r="AH536" s="85"/>
      <c r="AI536" s="85"/>
      <c r="AJ536" s="85"/>
      <c r="AK536" s="85"/>
      <c r="AL536" s="85"/>
      <c r="AM536" s="85"/>
      <c r="AN536" s="85"/>
      <c r="AO536" s="85"/>
      <c r="AP536" s="85"/>
      <c r="AQ536" s="85"/>
      <c r="AR536" s="85"/>
      <c r="AS536" s="85"/>
      <c r="AT536" s="85"/>
      <c r="AU536" s="85"/>
      <c r="AV536" s="85"/>
      <c r="AW536" s="85"/>
      <c r="AX536" s="85"/>
      <c r="AY536" s="85"/>
      <c r="AZ536" s="85"/>
      <c r="BA536" s="85"/>
      <c r="BB536" s="85"/>
      <c r="BC536" s="85"/>
      <c r="BD536" s="85"/>
      <c r="BE536" s="85"/>
      <c r="BF536" s="85"/>
      <c r="BG536" s="85"/>
      <c r="BH536" s="85"/>
      <c r="BI536" s="85"/>
      <c r="BJ536" s="85"/>
      <c r="BK536" s="85"/>
      <c r="BL536" s="85"/>
      <c r="BM536" s="85"/>
      <c r="BN536" s="85"/>
      <c r="BO536" s="85"/>
      <c r="BP536" s="85"/>
      <c r="BQ536" s="85"/>
      <c r="BR536" s="85"/>
      <c r="BS536" s="85"/>
      <c r="BT536" s="85"/>
      <c r="BU536" s="85"/>
      <c r="BV536" s="85"/>
      <c r="BW536" s="85"/>
    </row>
    <row r="537" spans="1:75" x14ac:dyDescent="0.25"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  <c r="AA537" s="85"/>
      <c r="AB537" s="85"/>
      <c r="AC537" s="85"/>
      <c r="AD537" s="85"/>
      <c r="AE537" s="85"/>
      <c r="AF537" s="85"/>
      <c r="AG537" s="85"/>
      <c r="AH537" s="85"/>
      <c r="AI537" s="85"/>
      <c r="AJ537" s="85"/>
      <c r="AK537" s="85"/>
      <c r="AL537" s="85"/>
      <c r="AM537" s="85"/>
      <c r="AN537" s="85"/>
      <c r="AO537" s="85"/>
      <c r="AP537" s="85"/>
      <c r="AQ537" s="85"/>
      <c r="AR537" s="85"/>
      <c r="AS537" s="85"/>
      <c r="AT537" s="85"/>
      <c r="AU537" s="85"/>
      <c r="AV537" s="85"/>
      <c r="AW537" s="85"/>
      <c r="AX537" s="85"/>
      <c r="AY537" s="85"/>
      <c r="AZ537" s="85"/>
      <c r="BA537" s="85"/>
      <c r="BB537" s="85"/>
      <c r="BC537" s="85"/>
      <c r="BD537" s="85"/>
      <c r="BE537" s="85"/>
      <c r="BF537" s="85"/>
      <c r="BG537" s="85"/>
      <c r="BH537" s="85"/>
      <c r="BI537" s="85"/>
      <c r="BJ537" s="85"/>
      <c r="BK537" s="85"/>
      <c r="BL537" s="85"/>
      <c r="BM537" s="85"/>
      <c r="BN537" s="85"/>
      <c r="BO537" s="85"/>
      <c r="BP537" s="85"/>
      <c r="BQ537" s="85"/>
      <c r="BR537" s="85"/>
      <c r="BS537" s="85"/>
      <c r="BT537" s="85"/>
      <c r="BU537" s="85"/>
      <c r="BV537" s="85"/>
      <c r="BW537" s="85"/>
    </row>
    <row r="538" spans="1:75" x14ac:dyDescent="0.25"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  <c r="AA538" s="85"/>
      <c r="AB538" s="85"/>
      <c r="AC538" s="85"/>
      <c r="AD538" s="85"/>
      <c r="AE538" s="85"/>
      <c r="AF538" s="85"/>
      <c r="AG538" s="85"/>
      <c r="AH538" s="85"/>
      <c r="AI538" s="85"/>
      <c r="AJ538" s="85"/>
      <c r="AK538" s="85"/>
      <c r="AL538" s="85"/>
      <c r="AM538" s="85"/>
      <c r="AN538" s="85"/>
      <c r="AO538" s="85"/>
      <c r="AP538" s="85"/>
      <c r="AQ538" s="85"/>
      <c r="AR538" s="85"/>
      <c r="AS538" s="85"/>
      <c r="AT538" s="85"/>
      <c r="AU538" s="85"/>
      <c r="AV538" s="85"/>
      <c r="AW538" s="85"/>
      <c r="AX538" s="85"/>
      <c r="AY538" s="85"/>
      <c r="AZ538" s="85"/>
      <c r="BA538" s="85"/>
      <c r="BB538" s="85"/>
      <c r="BC538" s="85"/>
      <c r="BD538" s="85"/>
      <c r="BE538" s="85"/>
      <c r="BF538" s="85"/>
      <c r="BG538" s="85"/>
      <c r="BH538" s="85"/>
      <c r="BI538" s="85"/>
      <c r="BJ538" s="85"/>
      <c r="BK538" s="85"/>
      <c r="BL538" s="85"/>
      <c r="BM538" s="85"/>
      <c r="BN538" s="85"/>
      <c r="BO538" s="85"/>
      <c r="BP538" s="85"/>
      <c r="BQ538" s="85"/>
      <c r="BR538" s="85"/>
      <c r="BS538" s="85"/>
      <c r="BT538" s="85"/>
      <c r="BU538" s="85"/>
      <c r="BV538" s="85"/>
      <c r="BW538" s="85"/>
    </row>
    <row r="539" spans="1:75" x14ac:dyDescent="0.25"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  <c r="AA539" s="85"/>
      <c r="AB539" s="85"/>
      <c r="AC539" s="85"/>
      <c r="AD539" s="85"/>
      <c r="AE539" s="85"/>
      <c r="AF539" s="85"/>
      <c r="AG539" s="85"/>
      <c r="AH539" s="85"/>
      <c r="AI539" s="85"/>
      <c r="AJ539" s="85"/>
      <c r="AK539" s="85"/>
      <c r="AL539" s="85"/>
      <c r="AM539" s="85"/>
      <c r="AN539" s="85"/>
      <c r="AO539" s="85"/>
      <c r="AP539" s="85"/>
      <c r="AQ539" s="85"/>
      <c r="AR539" s="85"/>
      <c r="AS539" s="85"/>
      <c r="AT539" s="85"/>
      <c r="AU539" s="85"/>
      <c r="AV539" s="85"/>
      <c r="AW539" s="85"/>
      <c r="AX539" s="85"/>
      <c r="AY539" s="85"/>
      <c r="AZ539" s="85"/>
      <c r="BA539" s="85"/>
      <c r="BB539" s="85"/>
      <c r="BC539" s="85"/>
      <c r="BD539" s="85"/>
      <c r="BE539" s="85"/>
      <c r="BF539" s="85"/>
      <c r="BG539" s="85"/>
      <c r="BH539" s="85"/>
      <c r="BI539" s="85"/>
      <c r="BJ539" s="85"/>
      <c r="BK539" s="85"/>
      <c r="BL539" s="85"/>
      <c r="BM539" s="85"/>
      <c r="BN539" s="85"/>
      <c r="BO539" s="85"/>
      <c r="BP539" s="85"/>
      <c r="BQ539" s="85"/>
      <c r="BR539" s="85"/>
      <c r="BS539" s="85"/>
      <c r="BT539" s="85"/>
      <c r="BU539" s="85"/>
      <c r="BV539" s="85"/>
      <c r="BW539" s="85"/>
    </row>
  </sheetData>
  <mergeCells count="7">
    <mergeCell ref="B11:C11"/>
    <mergeCell ref="E11:F11"/>
    <mergeCell ref="B44:E44"/>
    <mergeCell ref="A1:F1"/>
    <mergeCell ref="A5:I5"/>
    <mergeCell ref="A6:I6"/>
    <mergeCell ref="A7:I7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4"/>
  <sheetViews>
    <sheetView workbookViewId="0">
      <selection activeCell="E14" sqref="E14:F14"/>
    </sheetView>
  </sheetViews>
  <sheetFormatPr defaultColWidth="9" defaultRowHeight="15" x14ac:dyDescent="0.25"/>
  <cols>
    <col min="1" max="1" width="44.5703125" style="1" customWidth="1"/>
    <col min="2" max="2" width="11.42578125" style="1" customWidth="1"/>
    <col min="3" max="3" width="6.42578125" style="1" customWidth="1"/>
    <col min="4" max="4" width="5.5703125" style="1" customWidth="1"/>
    <col min="5" max="5" width="5.85546875" style="1" customWidth="1"/>
    <col min="6" max="6" width="5.42578125" style="1" customWidth="1"/>
    <col min="7" max="7" width="2.85546875" style="1" customWidth="1"/>
    <col min="8" max="8" width="5.570312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75" t="s">
        <v>17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44" ht="15.75" customHeight="1" x14ac:dyDescent="0.25">
      <c r="A2" s="178" t="s">
        <v>117</v>
      </c>
      <c r="B2" s="178"/>
      <c r="C2" s="178"/>
      <c r="D2" s="178"/>
      <c r="E2" s="178"/>
      <c r="F2" s="178"/>
      <c r="G2" s="178"/>
      <c r="H2" s="178"/>
      <c r="I2" s="178"/>
      <c r="J2" s="17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78" t="s">
        <v>118</v>
      </c>
      <c r="B3" s="178"/>
      <c r="C3" s="178"/>
      <c r="D3" s="178"/>
      <c r="E3" s="178"/>
      <c r="F3" s="178"/>
      <c r="G3" s="178"/>
      <c r="H3" s="178"/>
      <c r="I3" s="178"/>
      <c r="J3" s="17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25">
      <c r="A6" s="180"/>
      <c r="B6" s="182" t="s">
        <v>21</v>
      </c>
      <c r="C6" s="182" t="s">
        <v>66</v>
      </c>
      <c r="D6" s="182"/>
      <c r="E6" s="182" t="s">
        <v>67</v>
      </c>
      <c r="F6" s="182"/>
      <c r="G6" s="156"/>
      <c r="H6" s="156"/>
      <c r="I6" s="156"/>
      <c r="J6" s="15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180"/>
      <c r="B7" s="182"/>
      <c r="C7" s="182"/>
      <c r="D7" s="182"/>
      <c r="E7" s="182"/>
      <c r="F7" s="182"/>
      <c r="G7" s="156"/>
      <c r="H7" s="156"/>
      <c r="I7" s="156"/>
      <c r="J7" s="15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x14ac:dyDescent="0.25">
      <c r="A8" s="180"/>
      <c r="B8" s="182"/>
      <c r="C8" s="182"/>
      <c r="D8" s="182"/>
      <c r="E8" s="182"/>
      <c r="F8" s="182"/>
      <c r="G8" s="156"/>
      <c r="H8" s="156"/>
      <c r="I8" s="156"/>
      <c r="J8" s="156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33.75" customHeight="1" x14ac:dyDescent="0.25">
      <c r="A9" s="109" t="s">
        <v>68</v>
      </c>
      <c r="B9" s="5"/>
      <c r="C9" s="180" t="s">
        <v>115</v>
      </c>
      <c r="D9" s="180"/>
      <c r="E9" s="180" t="s">
        <v>115</v>
      </c>
      <c r="F9" s="180"/>
      <c r="G9" s="156"/>
      <c r="H9" s="156"/>
      <c r="I9" s="156"/>
      <c r="J9" s="15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33.75" customHeight="1" x14ac:dyDescent="0.25">
      <c r="A10" s="109" t="s">
        <v>69</v>
      </c>
      <c r="B10" s="5">
        <v>4250</v>
      </c>
      <c r="C10" s="181"/>
      <c r="D10" s="180"/>
      <c r="E10" s="181"/>
      <c r="F10" s="180"/>
      <c r="G10" s="156"/>
      <c r="H10" s="156"/>
      <c r="I10" s="156"/>
      <c r="J10" s="15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33.75" customHeight="1" x14ac:dyDescent="0.25">
      <c r="A11" s="109" t="s">
        <v>70</v>
      </c>
      <c r="B11" s="5">
        <v>25000</v>
      </c>
      <c r="C11" s="180"/>
      <c r="D11" s="180"/>
      <c r="E11" s="181"/>
      <c r="F11" s="180"/>
      <c r="G11" s="156"/>
      <c r="H11" s="156"/>
      <c r="I11" s="156"/>
      <c r="J11" s="15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33.75" customHeight="1" x14ac:dyDescent="0.25">
      <c r="A12" s="109" t="s">
        <v>116</v>
      </c>
      <c r="B12" s="5"/>
      <c r="C12" s="176">
        <v>1000</v>
      </c>
      <c r="D12" s="177"/>
      <c r="E12" s="176"/>
      <c r="F12" s="177"/>
      <c r="G12" s="156"/>
      <c r="H12" s="156"/>
      <c r="I12" s="156"/>
      <c r="J12" s="15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x14ac:dyDescent="0.25">
      <c r="A13" s="109" t="s">
        <v>71</v>
      </c>
      <c r="B13" s="41"/>
      <c r="C13" s="181"/>
      <c r="D13" s="180"/>
      <c r="E13" s="181">
        <v>28250</v>
      </c>
      <c r="F13" s="180"/>
      <c r="G13" s="156"/>
      <c r="H13" s="156"/>
      <c r="I13" s="156"/>
      <c r="J13" s="15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x14ac:dyDescent="0.25">
      <c r="A14" s="32"/>
      <c r="B14" s="8"/>
      <c r="C14" s="156"/>
      <c r="D14" s="156"/>
      <c r="E14" s="156"/>
      <c r="F14" s="156"/>
      <c r="G14" s="156"/>
      <c r="H14" s="156"/>
      <c r="I14" s="156"/>
      <c r="J14" s="156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x14ac:dyDescent="0.25">
      <c r="A15" s="32"/>
      <c r="B15" s="8"/>
      <c r="C15" s="156"/>
      <c r="D15" s="156"/>
      <c r="E15" s="156"/>
      <c r="F15" s="156"/>
      <c r="G15" s="156"/>
      <c r="H15" s="156"/>
      <c r="I15" s="156"/>
      <c r="J15" s="156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x14ac:dyDescent="0.25">
      <c r="A16" s="32"/>
      <c r="B16" s="8"/>
      <c r="C16" s="156"/>
      <c r="D16" s="156"/>
      <c r="E16" s="156"/>
      <c r="F16" s="156"/>
      <c r="G16" s="156"/>
      <c r="H16" s="156"/>
      <c r="I16" s="156"/>
      <c r="J16" s="156"/>
      <c r="K16" s="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25">
      <c r="A17" s="32"/>
      <c r="B17" s="8"/>
      <c r="C17" s="156"/>
      <c r="D17" s="156"/>
      <c r="E17" s="156"/>
      <c r="F17" s="156"/>
      <c r="G17" s="156"/>
      <c r="H17" s="156"/>
      <c r="I17" s="156"/>
      <c r="J17" s="156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0.75" customHeight="1" x14ac:dyDescent="0.25">
      <c r="A18" s="32"/>
      <c r="B18" s="8"/>
      <c r="C18" s="156"/>
      <c r="D18" s="156"/>
      <c r="E18" s="156"/>
      <c r="F18" s="156"/>
      <c r="G18" s="156"/>
      <c r="H18" s="156"/>
      <c r="I18" s="156"/>
      <c r="J18" s="156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0.75" customHeight="1" x14ac:dyDescent="0.25">
      <c r="A19" s="32"/>
      <c r="B19" s="8"/>
      <c r="C19" s="156"/>
      <c r="D19" s="156"/>
      <c r="E19" s="156"/>
      <c r="F19" s="156"/>
      <c r="G19" s="156"/>
      <c r="H19" s="156"/>
      <c r="I19" s="156"/>
      <c r="J19" s="156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0.75" customHeight="1" x14ac:dyDescent="0.25">
      <c r="A20" s="32"/>
      <c r="B20" s="8"/>
      <c r="C20" s="156"/>
      <c r="D20" s="156"/>
      <c r="E20" s="156"/>
      <c r="F20" s="156"/>
      <c r="G20" s="156"/>
      <c r="H20" s="156"/>
      <c r="I20" s="156"/>
      <c r="J20" s="15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0.75" customHeight="1" x14ac:dyDescent="0.25">
      <c r="A21" s="32"/>
      <c r="B21" s="8"/>
      <c r="C21" s="156"/>
      <c r="D21" s="156"/>
      <c r="E21" s="156"/>
      <c r="F21" s="156"/>
      <c r="G21" s="156"/>
      <c r="H21" s="156"/>
      <c r="I21" s="156"/>
      <c r="J21" s="15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0.75" customHeight="1" x14ac:dyDescent="0.25">
      <c r="A22" s="32"/>
      <c r="B22" s="8"/>
      <c r="C22" s="156"/>
      <c r="D22" s="156"/>
      <c r="E22" s="156"/>
      <c r="F22" s="156"/>
      <c r="G22" s="156"/>
      <c r="H22" s="156"/>
      <c r="I22" s="156"/>
      <c r="J22" s="15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0.75" customHeight="1" x14ac:dyDescent="0.25">
      <c r="A23" s="32"/>
      <c r="B23" s="8"/>
      <c r="C23" s="156"/>
      <c r="D23" s="156"/>
      <c r="E23" s="156"/>
      <c r="F23" s="156"/>
      <c r="G23" s="156"/>
      <c r="H23" s="156"/>
      <c r="I23" s="156"/>
      <c r="J23" s="15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32"/>
      <c r="B24" s="8"/>
      <c r="C24" s="156"/>
      <c r="D24" s="156"/>
      <c r="E24" s="156"/>
      <c r="F24" s="156"/>
      <c r="G24" s="156"/>
      <c r="H24" s="156"/>
      <c r="I24" s="156"/>
      <c r="J24" s="15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8"/>
      <c r="B25" s="8"/>
      <c r="C25" s="156"/>
      <c r="D25" s="156"/>
      <c r="E25" s="156"/>
      <c r="F25" s="156"/>
      <c r="G25" s="156"/>
      <c r="H25" s="156"/>
      <c r="I25" s="156"/>
      <c r="J25" s="15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8"/>
      <c r="B26" s="8"/>
      <c r="C26" s="156"/>
      <c r="D26" s="156"/>
      <c r="E26" s="156"/>
      <c r="F26" s="156"/>
      <c r="G26" s="156"/>
      <c r="H26" s="156"/>
      <c r="I26" s="156"/>
      <c r="J26" s="15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8"/>
      <c r="B27" s="8"/>
      <c r="C27" s="156"/>
      <c r="D27" s="156"/>
      <c r="E27" s="156"/>
      <c r="F27" s="156"/>
      <c r="G27" s="156"/>
      <c r="H27" s="156"/>
      <c r="I27" s="156"/>
      <c r="J27" s="156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8"/>
      <c r="B28" s="8"/>
      <c r="C28" s="156"/>
      <c r="D28" s="156"/>
      <c r="E28" s="156"/>
      <c r="F28" s="156"/>
      <c r="G28" s="156"/>
      <c r="H28" s="156"/>
      <c r="I28" s="156"/>
      <c r="J28" s="156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25">
      <c r="A29" s="8"/>
      <c r="B29" s="8"/>
      <c r="C29" s="156"/>
      <c r="D29" s="156"/>
      <c r="E29" s="156"/>
      <c r="F29" s="156"/>
      <c r="G29" s="156"/>
      <c r="H29" s="156"/>
      <c r="I29" s="156"/>
      <c r="J29" s="15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</sheetData>
  <mergeCells count="94">
    <mergeCell ref="C10:D10"/>
    <mergeCell ref="E10:F10"/>
    <mergeCell ref="G10:H10"/>
    <mergeCell ref="A6:A8"/>
    <mergeCell ref="B6:B8"/>
    <mergeCell ref="I6:J8"/>
    <mergeCell ref="E6:F8"/>
    <mergeCell ref="G6:H8"/>
    <mergeCell ref="C6:D8"/>
    <mergeCell ref="I29:J29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I15:J15"/>
    <mergeCell ref="I16:J16"/>
    <mergeCell ref="I27:J2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I28:J28"/>
    <mergeCell ref="I12:J12"/>
    <mergeCell ref="I25:J25"/>
    <mergeCell ref="I26:J26"/>
    <mergeCell ref="I22:J22"/>
    <mergeCell ref="I23:J23"/>
    <mergeCell ref="I24:J24"/>
    <mergeCell ref="I17:J17"/>
    <mergeCell ref="I18:J18"/>
    <mergeCell ref="I19:J19"/>
    <mergeCell ref="I20:J20"/>
    <mergeCell ref="I21:J21"/>
    <mergeCell ref="I13:J13"/>
    <mergeCell ref="I14:J14"/>
    <mergeCell ref="C21:D21"/>
    <mergeCell ref="E21:F21"/>
    <mergeCell ref="G21:H21"/>
    <mergeCell ref="C22:D22"/>
    <mergeCell ref="E22:F22"/>
    <mergeCell ref="G22:H22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3:D23"/>
    <mergeCell ref="E23:F23"/>
    <mergeCell ref="G23:H23"/>
    <mergeCell ref="C28:D28"/>
    <mergeCell ref="E28:F28"/>
    <mergeCell ref="G28:H28"/>
    <mergeCell ref="C24:D24"/>
    <mergeCell ref="E24:F24"/>
    <mergeCell ref="G24:H24"/>
    <mergeCell ref="C25:D25"/>
    <mergeCell ref="E25:F25"/>
    <mergeCell ref="G25:H25"/>
    <mergeCell ref="A1:J1"/>
    <mergeCell ref="C12:D12"/>
    <mergeCell ref="E12:F12"/>
    <mergeCell ref="A2:J2"/>
    <mergeCell ref="A3:J3"/>
    <mergeCell ref="A4:J4"/>
    <mergeCell ref="C11:D11"/>
    <mergeCell ref="E11:F11"/>
    <mergeCell ref="G11:H11"/>
    <mergeCell ref="I9:J9"/>
    <mergeCell ref="I10:J10"/>
    <mergeCell ref="I11:J11"/>
    <mergeCell ref="G12:H12"/>
    <mergeCell ref="C9:D9"/>
    <mergeCell ref="E9:F9"/>
    <mergeCell ref="G9:H9"/>
  </mergeCells>
  <conditionalFormatting sqref="E13:F13">
    <cfRule type="cellIs" dxfId="93" priority="1" operator="equal">
      <formula>28250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8" workbookViewId="0">
      <selection activeCell="B24" sqref="B24"/>
    </sheetView>
  </sheetViews>
  <sheetFormatPr defaultColWidth="9.140625" defaultRowHeight="15" x14ac:dyDescent="0.25"/>
  <cols>
    <col min="1" max="1" width="54.140625" style="110" customWidth="1"/>
    <col min="2" max="3" width="14.7109375" style="110" customWidth="1"/>
    <col min="4" max="16384" width="9.140625" style="110"/>
  </cols>
  <sheetData>
    <row r="1" spans="1:3" x14ac:dyDescent="0.25">
      <c r="A1" s="183" t="s">
        <v>72</v>
      </c>
      <c r="B1" s="183"/>
      <c r="C1" s="183"/>
    </row>
    <row r="2" spans="1:3" x14ac:dyDescent="0.25">
      <c r="A2" s="183" t="s">
        <v>73</v>
      </c>
      <c r="B2" s="183"/>
      <c r="C2" s="183"/>
    </row>
    <row r="3" spans="1:3" s="133" customFormat="1" x14ac:dyDescent="0.25">
      <c r="A3" s="183" t="s">
        <v>120</v>
      </c>
      <c r="B3" s="183"/>
      <c r="C3" s="183"/>
    </row>
    <row r="4" spans="1:3" x14ac:dyDescent="0.25">
      <c r="A4" s="183" t="s">
        <v>119</v>
      </c>
      <c r="B4" s="183"/>
      <c r="C4" s="183"/>
    </row>
    <row r="5" spans="1:3" s="125" customFormat="1" x14ac:dyDescent="0.25"/>
    <row r="6" spans="1:3" s="125" customFormat="1" x14ac:dyDescent="0.25"/>
    <row r="7" spans="1:3" ht="78" customHeight="1" x14ac:dyDescent="0.25">
      <c r="A7" s="134"/>
      <c r="B7" s="135" t="s">
        <v>84</v>
      </c>
      <c r="C7" s="135" t="s">
        <v>85</v>
      </c>
    </row>
    <row r="8" spans="1:3" ht="15.75" customHeight="1" x14ac:dyDescent="0.25">
      <c r="A8" s="115" t="s">
        <v>74</v>
      </c>
      <c r="B8" s="113"/>
      <c r="C8" s="113"/>
    </row>
    <row r="9" spans="1:3" x14ac:dyDescent="0.25">
      <c r="A9" s="115" t="s">
        <v>75</v>
      </c>
      <c r="B9" s="113"/>
      <c r="C9" s="113"/>
    </row>
    <row r="10" spans="1:3" x14ac:dyDescent="0.25">
      <c r="A10" s="112" t="s">
        <v>76</v>
      </c>
      <c r="B10" s="113">
        <v>18000</v>
      </c>
      <c r="C10" s="114"/>
    </row>
    <row r="11" spans="1:3" x14ac:dyDescent="0.25">
      <c r="A11" s="112" t="s">
        <v>121</v>
      </c>
      <c r="B11" s="113"/>
      <c r="C11" s="114"/>
    </row>
    <row r="12" spans="1:3" x14ac:dyDescent="0.25">
      <c r="A12" s="116" t="s">
        <v>122</v>
      </c>
      <c r="B12" s="113"/>
      <c r="C12" s="113"/>
    </row>
    <row r="13" spans="1:3" x14ac:dyDescent="0.25">
      <c r="A13" s="112" t="s">
        <v>123</v>
      </c>
      <c r="B13" s="113">
        <v>20000</v>
      </c>
      <c r="C13" s="113"/>
    </row>
    <row r="14" spans="1:3" x14ac:dyDescent="0.25">
      <c r="A14" s="112" t="s">
        <v>124</v>
      </c>
      <c r="B14" s="113">
        <v>1200</v>
      </c>
      <c r="C14" s="113"/>
    </row>
    <row r="15" spans="1:3" x14ac:dyDescent="0.25">
      <c r="A15" s="112" t="s">
        <v>125</v>
      </c>
      <c r="B15" s="116">
        <v>750</v>
      </c>
      <c r="C15" s="113"/>
    </row>
    <row r="16" spans="1:3" x14ac:dyDescent="0.25">
      <c r="A16" s="112" t="s">
        <v>77</v>
      </c>
      <c r="B16" s="116">
        <v>750</v>
      </c>
      <c r="C16" s="113"/>
    </row>
    <row r="17" spans="1:3" x14ac:dyDescent="0.25">
      <c r="A17" s="112" t="s">
        <v>126</v>
      </c>
      <c r="B17" s="114"/>
      <c r="C17" s="113"/>
    </row>
    <row r="18" spans="1:3" ht="18" customHeight="1" x14ac:dyDescent="0.25">
      <c r="A18" s="112" t="s">
        <v>127</v>
      </c>
      <c r="B18" s="116"/>
      <c r="C18" s="113"/>
    </row>
    <row r="19" spans="1:3" ht="15" customHeight="1" x14ac:dyDescent="0.25">
      <c r="A19" s="115" t="s">
        <v>78</v>
      </c>
      <c r="B19" s="116"/>
      <c r="C19" s="116"/>
    </row>
    <row r="20" spans="1:3" x14ac:dyDescent="0.25">
      <c r="A20" s="112" t="s">
        <v>128</v>
      </c>
      <c r="B20" s="114"/>
      <c r="C20" s="114">
        <v>10000</v>
      </c>
    </row>
    <row r="21" spans="1:3" x14ac:dyDescent="0.25">
      <c r="A21" s="112" t="s">
        <v>129</v>
      </c>
      <c r="B21" s="114"/>
      <c r="C21" s="114"/>
    </row>
    <row r="22" spans="1:3" x14ac:dyDescent="0.25">
      <c r="A22" s="115" t="s">
        <v>79</v>
      </c>
      <c r="B22" s="116"/>
      <c r="C22" s="117"/>
    </row>
    <row r="23" spans="1:3" s="133" customFormat="1" x14ac:dyDescent="0.25">
      <c r="A23" s="112" t="s">
        <v>130</v>
      </c>
      <c r="B23" s="117">
        <v>25000</v>
      </c>
      <c r="C23" s="114"/>
    </row>
    <row r="24" spans="1:3" s="133" customFormat="1" x14ac:dyDescent="0.25">
      <c r="A24" s="112" t="s">
        <v>131</v>
      </c>
      <c r="B24" s="117">
        <v>30000</v>
      </c>
      <c r="C24" s="114"/>
    </row>
    <row r="25" spans="1:3" s="133" customFormat="1" x14ac:dyDescent="0.25">
      <c r="A25" s="112" t="s">
        <v>132</v>
      </c>
      <c r="B25" s="116"/>
      <c r="C25" s="114"/>
    </row>
    <row r="26" spans="1:3" s="133" customFormat="1" x14ac:dyDescent="0.25">
      <c r="A26" s="113" t="s">
        <v>133</v>
      </c>
      <c r="B26" s="116"/>
      <c r="C26" s="114"/>
    </row>
    <row r="27" spans="1:3" x14ac:dyDescent="0.25">
      <c r="A27" s="113" t="s">
        <v>80</v>
      </c>
      <c r="B27" s="116"/>
      <c r="C27" s="114"/>
    </row>
    <row r="28" spans="1:3" x14ac:dyDescent="0.25">
      <c r="A28" s="113" t="s">
        <v>81</v>
      </c>
      <c r="B28" s="116"/>
      <c r="C28" s="114"/>
    </row>
    <row r="29" spans="1:3" x14ac:dyDescent="0.25">
      <c r="A29" s="111"/>
    </row>
    <row r="30" spans="1:3" x14ac:dyDescent="0.25">
      <c r="A30" s="111"/>
    </row>
    <row r="31" spans="1:3" x14ac:dyDescent="0.25">
      <c r="A31" s="111"/>
    </row>
    <row r="32" spans="1:3" x14ac:dyDescent="0.25">
      <c r="A32" s="111"/>
    </row>
  </sheetData>
  <mergeCells count="4">
    <mergeCell ref="A1:C1"/>
    <mergeCell ref="A2:C2"/>
    <mergeCell ref="A4:C4"/>
    <mergeCell ref="A3:C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B19" sqref="B19:F19"/>
    </sheetView>
  </sheetViews>
  <sheetFormatPr defaultColWidth="9" defaultRowHeight="15" x14ac:dyDescent="0.25"/>
  <cols>
    <col min="1" max="1" width="3.28515625" style="151" customWidth="1"/>
    <col min="2" max="5" width="15.42578125" style="1" customWidth="1"/>
    <col min="6" max="6" width="6" style="1" customWidth="1"/>
    <col min="7" max="7" width="9.42578125" style="1" customWidth="1"/>
    <col min="8" max="8" width="6.42578125" style="1" customWidth="1"/>
    <col min="9" max="11" width="15.42578125" style="1" customWidth="1"/>
    <col min="12" max="16384" width="9" style="1"/>
  </cols>
  <sheetData>
    <row r="1" spans="1:8" ht="20.45" customHeight="1" x14ac:dyDescent="0.25">
      <c r="A1" s="144"/>
      <c r="B1" s="185" t="s">
        <v>4</v>
      </c>
      <c r="C1" s="185"/>
      <c r="D1" s="185"/>
      <c r="E1" s="185"/>
      <c r="F1" s="185"/>
      <c r="G1" s="148" t="s">
        <v>5</v>
      </c>
      <c r="H1" s="148" t="s">
        <v>6</v>
      </c>
    </row>
    <row r="2" spans="1:8" ht="20.45" customHeight="1" x14ac:dyDescent="0.25">
      <c r="A2" s="144" t="s">
        <v>145</v>
      </c>
      <c r="B2" s="184" t="s">
        <v>134</v>
      </c>
      <c r="C2" s="184"/>
      <c r="D2" s="184"/>
      <c r="E2" s="184"/>
      <c r="F2" s="184"/>
      <c r="G2" s="145">
        <v>177190</v>
      </c>
      <c r="H2" s="145">
        <v>1</v>
      </c>
    </row>
    <row r="3" spans="1:8" ht="20.45" customHeight="1" x14ac:dyDescent="0.25">
      <c r="A3" s="144" t="s">
        <v>146</v>
      </c>
      <c r="B3" s="184" t="s">
        <v>137</v>
      </c>
      <c r="C3" s="184"/>
      <c r="D3" s="184"/>
      <c r="E3" s="184"/>
      <c r="F3" s="184"/>
      <c r="G3" s="145">
        <v>15040</v>
      </c>
      <c r="H3" s="145">
        <v>1</v>
      </c>
    </row>
    <row r="4" spans="1:8" ht="20.45" customHeight="1" x14ac:dyDescent="0.25">
      <c r="A4" s="144" t="s">
        <v>147</v>
      </c>
      <c r="B4" s="184" t="s">
        <v>136</v>
      </c>
      <c r="C4" s="184"/>
      <c r="D4" s="184"/>
      <c r="E4" s="184"/>
      <c r="F4" s="184"/>
      <c r="G4" s="145">
        <v>31760</v>
      </c>
      <c r="H4" s="145">
        <v>1</v>
      </c>
    </row>
    <row r="5" spans="1:8" ht="20.45" customHeight="1" x14ac:dyDescent="0.25">
      <c r="A5" s="144" t="s">
        <v>148</v>
      </c>
      <c r="B5" s="184" t="s">
        <v>138</v>
      </c>
      <c r="C5" s="184"/>
      <c r="D5" s="184"/>
      <c r="E5" s="184"/>
      <c r="F5" s="184"/>
      <c r="G5" s="145">
        <v>13950</v>
      </c>
      <c r="H5" s="145">
        <v>1</v>
      </c>
    </row>
    <row r="6" spans="1:8" ht="20.45" customHeight="1" x14ac:dyDescent="0.25">
      <c r="A6" s="144" t="s">
        <v>149</v>
      </c>
      <c r="B6" s="184" t="s">
        <v>150</v>
      </c>
      <c r="C6" s="184"/>
      <c r="D6" s="184"/>
      <c r="E6" s="184"/>
      <c r="F6" s="184"/>
      <c r="G6" s="145">
        <v>10000</v>
      </c>
      <c r="H6" s="145">
        <v>1</v>
      </c>
    </row>
    <row r="7" spans="1:8" ht="20.45" customHeight="1" x14ac:dyDescent="0.25">
      <c r="A7" s="144" t="s">
        <v>151</v>
      </c>
      <c r="B7" s="184" t="s">
        <v>152</v>
      </c>
      <c r="C7" s="184"/>
      <c r="D7" s="184"/>
      <c r="E7" s="184"/>
      <c r="F7" s="184"/>
      <c r="G7" s="145">
        <v>750</v>
      </c>
      <c r="H7" s="145">
        <v>1</v>
      </c>
    </row>
    <row r="8" spans="1:8" s="147" customFormat="1" ht="20.45" customHeight="1" x14ac:dyDescent="0.25">
      <c r="A8" s="144" t="s">
        <v>153</v>
      </c>
      <c r="B8" s="184" t="s">
        <v>154</v>
      </c>
      <c r="C8" s="184"/>
      <c r="D8" s="184"/>
      <c r="E8" s="184"/>
      <c r="F8" s="184"/>
      <c r="G8" s="145">
        <v>30000</v>
      </c>
      <c r="H8" s="145">
        <v>1</v>
      </c>
    </row>
    <row r="9" spans="1:8" s="147" customFormat="1" ht="20.45" customHeight="1" x14ac:dyDescent="0.25">
      <c r="A9" s="144" t="s">
        <v>155</v>
      </c>
      <c r="B9" s="184" t="s">
        <v>156</v>
      </c>
      <c r="C9" s="184"/>
      <c r="D9" s="184"/>
      <c r="E9" s="184"/>
      <c r="F9" s="184"/>
      <c r="G9" s="145">
        <v>25000</v>
      </c>
      <c r="H9" s="145">
        <v>1</v>
      </c>
    </row>
    <row r="10" spans="1:8" s="147" customFormat="1" ht="20.45" customHeight="1" x14ac:dyDescent="0.25">
      <c r="A10" s="144" t="s">
        <v>157</v>
      </c>
      <c r="B10" s="184" t="s">
        <v>158</v>
      </c>
      <c r="C10" s="184"/>
      <c r="D10" s="184"/>
      <c r="E10" s="184"/>
      <c r="F10" s="184"/>
      <c r="G10" s="145">
        <v>750</v>
      </c>
      <c r="H10" s="145">
        <v>1</v>
      </c>
    </row>
    <row r="11" spans="1:8" s="147" customFormat="1" ht="20.45" customHeight="1" x14ac:dyDescent="0.25">
      <c r="A11" s="144" t="s">
        <v>159</v>
      </c>
      <c r="B11" s="184" t="s">
        <v>139</v>
      </c>
      <c r="C11" s="184"/>
      <c r="D11" s="184"/>
      <c r="E11" s="184"/>
      <c r="F11" s="184"/>
      <c r="G11" s="145">
        <v>3250</v>
      </c>
      <c r="H11" s="145">
        <v>1</v>
      </c>
    </row>
    <row r="12" spans="1:8" s="147" customFormat="1" ht="20.45" customHeight="1" x14ac:dyDescent="0.25">
      <c r="A12" s="144" t="s">
        <v>160</v>
      </c>
      <c r="B12" s="184" t="s">
        <v>161</v>
      </c>
      <c r="C12" s="184"/>
      <c r="D12" s="184"/>
      <c r="E12" s="184"/>
      <c r="F12" s="184"/>
      <c r="G12" s="145">
        <v>1000</v>
      </c>
      <c r="H12" s="145">
        <v>1</v>
      </c>
    </row>
    <row r="13" spans="1:8" s="147" customFormat="1" ht="20.45" customHeight="1" x14ac:dyDescent="0.25">
      <c r="A13" s="144" t="s">
        <v>162</v>
      </c>
      <c r="B13" s="184" t="s">
        <v>163</v>
      </c>
      <c r="C13" s="184"/>
      <c r="D13" s="184"/>
      <c r="E13" s="184"/>
      <c r="F13" s="184"/>
      <c r="G13" s="145">
        <v>10000</v>
      </c>
      <c r="H13" s="145">
        <v>1</v>
      </c>
    </row>
    <row r="14" spans="1:8" s="147" customFormat="1" ht="20.45" customHeight="1" x14ac:dyDescent="0.25">
      <c r="A14" s="144" t="s">
        <v>164</v>
      </c>
      <c r="B14" s="184" t="s">
        <v>165</v>
      </c>
      <c r="C14" s="184"/>
      <c r="D14" s="184"/>
      <c r="E14" s="184"/>
      <c r="F14" s="184"/>
      <c r="G14" s="145">
        <v>2000</v>
      </c>
      <c r="H14" s="145">
        <v>1</v>
      </c>
    </row>
    <row r="15" spans="1:8" s="147" customFormat="1" ht="20.45" customHeight="1" x14ac:dyDescent="0.25">
      <c r="A15" s="144" t="s">
        <v>166</v>
      </c>
      <c r="B15" s="184" t="s">
        <v>167</v>
      </c>
      <c r="C15" s="184"/>
      <c r="D15" s="184"/>
      <c r="E15" s="184"/>
      <c r="F15" s="184"/>
      <c r="G15" s="149">
        <v>5000</v>
      </c>
      <c r="H15" s="145">
        <v>1</v>
      </c>
    </row>
    <row r="16" spans="1:8" s="147" customFormat="1" ht="20.45" customHeight="1" x14ac:dyDescent="0.25">
      <c r="A16" s="144" t="s">
        <v>168</v>
      </c>
      <c r="B16" s="184" t="s">
        <v>169</v>
      </c>
      <c r="C16" s="184"/>
      <c r="D16" s="184"/>
      <c r="E16" s="184"/>
      <c r="F16" s="184"/>
      <c r="G16" s="149">
        <v>1200</v>
      </c>
      <c r="H16" s="145">
        <v>1</v>
      </c>
    </row>
    <row r="17" spans="1:8" s="147" customFormat="1" ht="20.45" customHeight="1" x14ac:dyDescent="0.25">
      <c r="A17" s="144" t="s">
        <v>170</v>
      </c>
      <c r="B17" s="184" t="s">
        <v>171</v>
      </c>
      <c r="C17" s="184"/>
      <c r="D17" s="184"/>
      <c r="E17" s="184"/>
      <c r="F17" s="184"/>
      <c r="G17" s="149">
        <v>240</v>
      </c>
      <c r="H17" s="145">
        <v>1</v>
      </c>
    </row>
    <row r="18" spans="1:8" s="147" customFormat="1" ht="20.45" customHeight="1" x14ac:dyDescent="0.25">
      <c r="A18" s="144" t="s">
        <v>172</v>
      </c>
      <c r="B18" s="184" t="s">
        <v>173</v>
      </c>
      <c r="C18" s="184"/>
      <c r="D18" s="184"/>
      <c r="E18" s="184"/>
      <c r="F18" s="184"/>
      <c r="G18" s="149">
        <v>18000</v>
      </c>
      <c r="H18" s="145">
        <v>1</v>
      </c>
    </row>
    <row r="19" spans="1:8" ht="20.45" customHeight="1" x14ac:dyDescent="0.25">
      <c r="A19" s="144" t="s">
        <v>174</v>
      </c>
      <c r="B19" s="184" t="s">
        <v>175</v>
      </c>
      <c r="C19" s="184"/>
      <c r="D19" s="184"/>
      <c r="E19" s="184"/>
      <c r="F19" s="184"/>
      <c r="G19" s="149">
        <v>11050</v>
      </c>
      <c r="H19" s="145">
        <v>1</v>
      </c>
    </row>
    <row r="20" spans="1:8" ht="20.45" customHeight="1" x14ac:dyDescent="0.25">
      <c r="A20" s="144" t="s">
        <v>176</v>
      </c>
      <c r="B20" s="184" t="s">
        <v>177</v>
      </c>
      <c r="C20" s="184"/>
      <c r="D20" s="184"/>
      <c r="E20" s="184"/>
      <c r="F20" s="184"/>
      <c r="G20" s="149">
        <v>1200</v>
      </c>
      <c r="H20" s="145">
        <v>1</v>
      </c>
    </row>
    <row r="21" spans="1:8" ht="20.45" customHeight="1" x14ac:dyDescent="0.25">
      <c r="A21" s="144" t="s">
        <v>178</v>
      </c>
      <c r="B21" s="184" t="s">
        <v>179</v>
      </c>
      <c r="C21" s="184"/>
      <c r="D21" s="184"/>
      <c r="E21" s="184"/>
      <c r="F21" s="184"/>
      <c r="G21" s="149">
        <v>750</v>
      </c>
      <c r="H21" s="145">
        <v>1</v>
      </c>
    </row>
    <row r="22" spans="1:8" ht="20.45" customHeight="1" x14ac:dyDescent="0.25">
      <c r="A22" s="144" t="s">
        <v>180</v>
      </c>
      <c r="B22" s="184" t="s">
        <v>181</v>
      </c>
      <c r="C22" s="184"/>
      <c r="D22" s="184"/>
      <c r="E22" s="184"/>
      <c r="F22" s="184"/>
      <c r="G22" s="149">
        <v>750</v>
      </c>
      <c r="H22" s="145">
        <v>1</v>
      </c>
    </row>
    <row r="23" spans="1:8" ht="20.45" customHeight="1" x14ac:dyDescent="0.25">
      <c r="A23" s="144" t="s">
        <v>182</v>
      </c>
      <c r="B23" s="184" t="s">
        <v>135</v>
      </c>
      <c r="C23" s="184"/>
      <c r="D23" s="184"/>
      <c r="E23" s="184"/>
      <c r="F23" s="184"/>
      <c r="G23" s="145">
        <v>83750</v>
      </c>
      <c r="H23" s="145">
        <v>1</v>
      </c>
    </row>
    <row r="24" spans="1:8" ht="20.45" customHeight="1" x14ac:dyDescent="0.25">
      <c r="A24" s="144" t="s">
        <v>183</v>
      </c>
      <c r="B24" s="184" t="s">
        <v>140</v>
      </c>
      <c r="C24" s="184"/>
      <c r="D24" s="184"/>
      <c r="E24" s="184"/>
      <c r="F24" s="184"/>
      <c r="G24" s="145">
        <v>4250</v>
      </c>
      <c r="H24" s="145">
        <v>1</v>
      </c>
    </row>
    <row r="25" spans="1:8" ht="20.45" customHeight="1" x14ac:dyDescent="0.25">
      <c r="A25" s="144" t="s">
        <v>184</v>
      </c>
      <c r="B25" s="184" t="s">
        <v>185</v>
      </c>
      <c r="C25" s="184"/>
      <c r="D25" s="184"/>
      <c r="E25" s="184"/>
      <c r="F25" s="184"/>
      <c r="G25" s="149">
        <v>11050</v>
      </c>
      <c r="H25" s="145">
        <v>1</v>
      </c>
    </row>
    <row r="26" spans="1:8" ht="20.45" customHeight="1" x14ac:dyDescent="0.25">
      <c r="A26" s="144" t="s">
        <v>186</v>
      </c>
      <c r="B26" s="184" t="s">
        <v>141</v>
      </c>
      <c r="C26" s="184"/>
      <c r="D26" s="184"/>
      <c r="E26" s="184"/>
      <c r="F26" s="184"/>
      <c r="G26" s="145">
        <v>70750</v>
      </c>
      <c r="H26" s="145">
        <v>1</v>
      </c>
    </row>
    <row r="27" spans="1:8" ht="20.45" customHeight="1" x14ac:dyDescent="0.25">
      <c r="A27" s="144" t="s">
        <v>187</v>
      </c>
      <c r="B27" s="184" t="s">
        <v>188</v>
      </c>
      <c r="C27" s="184"/>
      <c r="D27" s="184"/>
      <c r="E27" s="184"/>
      <c r="F27" s="184"/>
      <c r="G27" s="149">
        <v>28250</v>
      </c>
      <c r="H27" s="145">
        <v>1</v>
      </c>
    </row>
    <row r="28" spans="1:8" ht="20.45" customHeight="1" x14ac:dyDescent="0.25">
      <c r="A28" s="144" t="s">
        <v>189</v>
      </c>
      <c r="B28" s="184" t="s">
        <v>142</v>
      </c>
      <c r="C28" s="184"/>
      <c r="D28" s="184"/>
      <c r="E28" s="184"/>
      <c r="F28" s="184"/>
      <c r="G28" s="145">
        <v>30000</v>
      </c>
      <c r="H28" s="145">
        <v>1</v>
      </c>
    </row>
    <row r="29" spans="1:8" ht="20.45" customHeight="1" x14ac:dyDescent="0.25">
      <c r="A29" s="144" t="s">
        <v>190</v>
      </c>
      <c r="B29" s="184" t="s">
        <v>143</v>
      </c>
      <c r="C29" s="184"/>
      <c r="D29" s="184"/>
      <c r="E29" s="184"/>
      <c r="F29" s="184"/>
      <c r="G29" s="145">
        <v>12500</v>
      </c>
      <c r="H29" s="145">
        <v>1</v>
      </c>
    </row>
    <row r="30" spans="1:8" ht="20.45" customHeight="1" x14ac:dyDescent="0.25">
      <c r="A30" s="144" t="s">
        <v>191</v>
      </c>
      <c r="B30" s="186" t="s">
        <v>132</v>
      </c>
      <c r="C30" s="186"/>
      <c r="D30" s="186"/>
      <c r="E30" s="186"/>
      <c r="F30" s="186"/>
      <c r="G30" s="149">
        <v>55000</v>
      </c>
      <c r="H30" s="145">
        <v>1</v>
      </c>
    </row>
    <row r="31" spans="1:8" ht="25.15" customHeight="1" x14ac:dyDescent="0.25">
      <c r="A31" s="144" t="s">
        <v>192</v>
      </c>
      <c r="B31" s="184" t="s">
        <v>144</v>
      </c>
      <c r="C31" s="184"/>
      <c r="D31" s="184"/>
      <c r="E31" s="184"/>
      <c r="F31" s="184"/>
      <c r="G31" s="149">
        <v>46800</v>
      </c>
      <c r="H31" s="145">
        <v>1</v>
      </c>
    </row>
    <row r="32" spans="1:8" ht="20.45" customHeight="1" x14ac:dyDescent="0.25">
      <c r="A32" s="150"/>
      <c r="B32" s="186" t="s">
        <v>193</v>
      </c>
      <c r="C32" s="186"/>
      <c r="D32" s="186"/>
      <c r="E32" s="186"/>
      <c r="F32" s="186"/>
      <c r="G32" s="149"/>
      <c r="H32" s="149">
        <f>SUM(H2:H31)</f>
        <v>30</v>
      </c>
    </row>
    <row r="33" spans="2:6" x14ac:dyDescent="0.25">
      <c r="B33" s="147"/>
      <c r="C33" s="147"/>
      <c r="D33" s="147"/>
      <c r="E33" s="147"/>
      <c r="F33" s="147"/>
    </row>
    <row r="34" spans="2:6" x14ac:dyDescent="0.25">
      <c r="B34" s="147"/>
      <c r="C34" s="147"/>
      <c r="D34" s="147"/>
      <c r="E34" s="147"/>
      <c r="F34" s="147"/>
    </row>
    <row r="35" spans="2:6" x14ac:dyDescent="0.25">
      <c r="B35" s="147"/>
      <c r="C35" s="147"/>
      <c r="D35" s="147"/>
      <c r="E35" s="147"/>
      <c r="F35" s="147"/>
    </row>
    <row r="36" spans="2:6" x14ac:dyDescent="0.25">
      <c r="B36" s="147"/>
      <c r="C36" s="147"/>
      <c r="D36" s="147"/>
      <c r="E36" s="147"/>
      <c r="F36" s="147"/>
    </row>
    <row r="37" spans="2:6" x14ac:dyDescent="0.25">
      <c r="B37" s="147"/>
      <c r="C37" s="147"/>
      <c r="D37" s="147"/>
      <c r="E37" s="147"/>
      <c r="F37" s="147"/>
    </row>
    <row r="38" spans="2:6" x14ac:dyDescent="0.25">
      <c r="B38" s="147"/>
      <c r="C38" s="147"/>
      <c r="D38" s="147"/>
      <c r="E38" s="147"/>
      <c r="F38" s="147"/>
    </row>
    <row r="39" spans="2:6" x14ac:dyDescent="0.25">
      <c r="B39" s="147"/>
      <c r="C39" s="147"/>
      <c r="D39" s="147"/>
      <c r="E39" s="147"/>
      <c r="F39" s="147"/>
    </row>
    <row r="40" spans="2:6" x14ac:dyDescent="0.25">
      <c r="B40" s="147"/>
      <c r="C40" s="147"/>
      <c r="D40" s="147"/>
      <c r="E40" s="147"/>
      <c r="F40" s="147"/>
    </row>
    <row r="41" spans="2:6" x14ac:dyDescent="0.25">
      <c r="B41" s="147"/>
      <c r="C41" s="147"/>
      <c r="D41" s="147"/>
      <c r="E41" s="147"/>
      <c r="F41" s="147"/>
    </row>
    <row r="42" spans="2:6" x14ac:dyDescent="0.25">
      <c r="B42" s="147"/>
      <c r="C42" s="147"/>
      <c r="D42" s="147"/>
      <c r="E42" s="147"/>
      <c r="F42" s="147"/>
    </row>
    <row r="43" spans="2:6" x14ac:dyDescent="0.25">
      <c r="B43" s="147"/>
      <c r="C43" s="147"/>
      <c r="D43" s="147"/>
      <c r="E43" s="147"/>
      <c r="F43" s="147"/>
    </row>
    <row r="44" spans="2:6" x14ac:dyDescent="0.25">
      <c r="B44" s="147"/>
      <c r="C44" s="147"/>
      <c r="D44" s="147"/>
      <c r="E44" s="147"/>
      <c r="F44" s="147"/>
    </row>
  </sheetData>
  <mergeCells count="32">
    <mergeCell ref="B31:F31"/>
    <mergeCell ref="B32:F32"/>
    <mergeCell ref="B25:F25"/>
    <mergeCell ref="B26:F26"/>
    <mergeCell ref="B27:F27"/>
    <mergeCell ref="B28:F28"/>
    <mergeCell ref="B29:F29"/>
    <mergeCell ref="B30:F30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12:F12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G2">
    <cfRule type="cellIs" dxfId="92" priority="91" operator="lessThan">
      <formula>177190</formula>
    </cfRule>
    <cfRule type="cellIs" dxfId="91" priority="92" operator="greaterThan">
      <formula>177190</formula>
    </cfRule>
    <cfRule type="cellIs" dxfId="90" priority="93" operator="equal">
      <formula>177190</formula>
    </cfRule>
  </conditionalFormatting>
  <conditionalFormatting sqref="G3">
    <cfRule type="cellIs" dxfId="89" priority="88" operator="lessThan">
      <formula>15040</formula>
    </cfRule>
    <cfRule type="cellIs" dxfId="88" priority="89" operator="greaterThan">
      <formula>15040</formula>
    </cfRule>
    <cfRule type="cellIs" dxfId="87" priority="90" operator="equal">
      <formula>15040</formula>
    </cfRule>
  </conditionalFormatting>
  <conditionalFormatting sqref="G4">
    <cfRule type="cellIs" dxfId="86" priority="85" operator="lessThan">
      <formula>31760</formula>
    </cfRule>
    <cfRule type="cellIs" dxfId="85" priority="86" operator="greaterThan">
      <formula>31760</formula>
    </cfRule>
    <cfRule type="cellIs" dxfId="84" priority="87" operator="equal">
      <formula>31760</formula>
    </cfRule>
  </conditionalFormatting>
  <conditionalFormatting sqref="G5">
    <cfRule type="cellIs" dxfId="83" priority="82" operator="lessThan">
      <formula>13950</formula>
    </cfRule>
    <cfRule type="cellIs" dxfId="82" priority="83" operator="greaterThan">
      <formula>13950</formula>
    </cfRule>
    <cfRule type="cellIs" dxfId="81" priority="84" operator="equal">
      <formula>13950</formula>
    </cfRule>
  </conditionalFormatting>
  <conditionalFormatting sqref="G6">
    <cfRule type="cellIs" dxfId="80" priority="79" operator="lessThan">
      <formula>10000</formula>
    </cfRule>
    <cfRule type="cellIs" dxfId="79" priority="80" operator="greaterThan">
      <formula>10000</formula>
    </cfRule>
    <cfRule type="cellIs" dxfId="78" priority="81" operator="equal">
      <formula>10000</formula>
    </cfRule>
  </conditionalFormatting>
  <conditionalFormatting sqref="G7">
    <cfRule type="cellIs" dxfId="77" priority="75" operator="lessThan">
      <formula>750</formula>
    </cfRule>
    <cfRule type="cellIs" dxfId="76" priority="76" operator="greaterThan">
      <formula>750</formula>
    </cfRule>
    <cfRule type="cellIs" dxfId="75" priority="77" operator="greaterThan">
      <formula>750</formula>
    </cfRule>
    <cfRule type="cellIs" dxfId="74" priority="78" operator="equal">
      <formula>750</formula>
    </cfRule>
  </conditionalFormatting>
  <conditionalFormatting sqref="G8">
    <cfRule type="cellIs" dxfId="73" priority="72" operator="lessThan">
      <formula>30000</formula>
    </cfRule>
    <cfRule type="cellIs" dxfId="72" priority="73" operator="greaterThan">
      <formula>30000</formula>
    </cfRule>
    <cfRule type="cellIs" dxfId="71" priority="74" operator="equal">
      <formula>30000</formula>
    </cfRule>
  </conditionalFormatting>
  <conditionalFormatting sqref="G9">
    <cfRule type="cellIs" dxfId="70" priority="68" operator="lessThan">
      <formula>25000</formula>
    </cfRule>
    <cfRule type="cellIs" dxfId="69" priority="69" operator="lessThan">
      <formula>25000</formula>
    </cfRule>
    <cfRule type="cellIs" dxfId="68" priority="70" operator="greaterThan">
      <formula>25000</formula>
    </cfRule>
    <cfRule type="cellIs" dxfId="67" priority="71" operator="equal">
      <formula>25000</formula>
    </cfRule>
  </conditionalFormatting>
  <conditionalFormatting sqref="G10">
    <cfRule type="cellIs" dxfId="66" priority="65" operator="lessThan">
      <formula>750</formula>
    </cfRule>
    <cfRule type="cellIs" dxfId="65" priority="66" operator="greaterThan">
      <formula>750</formula>
    </cfRule>
    <cfRule type="cellIs" dxfId="64" priority="67" operator="equal">
      <formula>750</formula>
    </cfRule>
  </conditionalFormatting>
  <conditionalFormatting sqref="G11">
    <cfRule type="cellIs" dxfId="63" priority="62" operator="lessThan">
      <formula>3250</formula>
    </cfRule>
    <cfRule type="cellIs" dxfId="62" priority="63" operator="greaterThan">
      <formula>3250</formula>
    </cfRule>
    <cfRule type="cellIs" dxfId="61" priority="64" operator="equal">
      <formula>3250</formula>
    </cfRule>
  </conditionalFormatting>
  <conditionalFormatting sqref="G12">
    <cfRule type="cellIs" dxfId="60" priority="59" operator="lessThan">
      <formula>1000</formula>
    </cfRule>
    <cfRule type="cellIs" dxfId="59" priority="60" operator="greaterThan">
      <formula>1000</formula>
    </cfRule>
    <cfRule type="cellIs" dxfId="58" priority="61" operator="equal">
      <formula>1000</formula>
    </cfRule>
  </conditionalFormatting>
  <conditionalFormatting sqref="G13">
    <cfRule type="cellIs" dxfId="57" priority="55" operator="lessThan">
      <formula>10000</formula>
    </cfRule>
    <cfRule type="cellIs" dxfId="56" priority="56" operator="greaterThan">
      <formula>10000</formula>
    </cfRule>
    <cfRule type="cellIs" dxfId="55" priority="57" operator="equal">
      <formula>10000</formula>
    </cfRule>
    <cfRule type="cellIs" dxfId="54" priority="58" operator="equal">
      <formula>10000</formula>
    </cfRule>
  </conditionalFormatting>
  <conditionalFormatting sqref="G14">
    <cfRule type="cellIs" dxfId="53" priority="52" operator="lessThan">
      <formula>2000</formula>
    </cfRule>
    <cfRule type="cellIs" dxfId="52" priority="53" operator="greaterThan">
      <formula>2000</formula>
    </cfRule>
    <cfRule type="cellIs" dxfId="51" priority="54" operator="equal">
      <formula>2000</formula>
    </cfRule>
  </conditionalFormatting>
  <conditionalFormatting sqref="G15">
    <cfRule type="cellIs" dxfId="50" priority="49" operator="lessThan">
      <formula>5000</formula>
    </cfRule>
    <cfRule type="cellIs" dxfId="49" priority="50" operator="greaterThan">
      <formula>5000</formula>
    </cfRule>
    <cfRule type="cellIs" dxfId="48" priority="51" operator="equal">
      <formula>5000</formula>
    </cfRule>
  </conditionalFormatting>
  <conditionalFormatting sqref="G16">
    <cfRule type="cellIs" dxfId="47" priority="46" operator="lessThan">
      <formula>1200</formula>
    </cfRule>
    <cfRule type="cellIs" dxfId="46" priority="47" operator="greaterThan">
      <formula>1200</formula>
    </cfRule>
    <cfRule type="cellIs" dxfId="45" priority="48" operator="equal">
      <formula>1200</formula>
    </cfRule>
  </conditionalFormatting>
  <conditionalFormatting sqref="G17">
    <cfRule type="cellIs" dxfId="44" priority="43" operator="lessThan">
      <formula>240</formula>
    </cfRule>
    <cfRule type="cellIs" dxfId="43" priority="44" operator="greaterThan">
      <formula>240</formula>
    </cfRule>
    <cfRule type="cellIs" dxfId="42" priority="45" operator="equal">
      <formula>240</formula>
    </cfRule>
  </conditionalFormatting>
  <conditionalFormatting sqref="G18">
    <cfRule type="cellIs" dxfId="41" priority="40" operator="lessThan">
      <formula>18000</formula>
    </cfRule>
    <cfRule type="cellIs" dxfId="40" priority="41" operator="greaterThan">
      <formula>18000</formula>
    </cfRule>
    <cfRule type="cellIs" dxfId="39" priority="42" operator="equal">
      <formula>18000</formula>
    </cfRule>
  </conditionalFormatting>
  <conditionalFormatting sqref="G19">
    <cfRule type="cellIs" dxfId="38" priority="37" operator="lessThan">
      <formula>11050</formula>
    </cfRule>
    <cfRule type="cellIs" dxfId="37" priority="38" operator="greaterThan">
      <formula>11050</formula>
    </cfRule>
    <cfRule type="cellIs" dxfId="36" priority="39" operator="equal">
      <formula>11050</formula>
    </cfRule>
  </conditionalFormatting>
  <conditionalFormatting sqref="G20">
    <cfRule type="cellIs" dxfId="35" priority="34" operator="lessThan">
      <formula>1200</formula>
    </cfRule>
    <cfRule type="cellIs" dxfId="34" priority="35" operator="greaterThan">
      <formula>1200</formula>
    </cfRule>
    <cfRule type="cellIs" dxfId="33" priority="36" operator="equal">
      <formula>1200</formula>
    </cfRule>
  </conditionalFormatting>
  <conditionalFormatting sqref="G21">
    <cfRule type="cellIs" dxfId="32" priority="31" operator="lessThan">
      <formula>750</formula>
    </cfRule>
    <cfRule type="cellIs" dxfId="31" priority="32" operator="greaterThan">
      <formula>750</formula>
    </cfRule>
    <cfRule type="cellIs" dxfId="30" priority="33" operator="equal">
      <formula>750</formula>
    </cfRule>
  </conditionalFormatting>
  <conditionalFormatting sqref="G22">
    <cfRule type="cellIs" dxfId="29" priority="28" operator="lessThan">
      <formula>750</formula>
    </cfRule>
    <cfRule type="cellIs" dxfId="28" priority="29" operator="greaterThan">
      <formula>750</formula>
    </cfRule>
    <cfRule type="cellIs" dxfId="27" priority="30" operator="equal">
      <formula>750</formula>
    </cfRule>
  </conditionalFormatting>
  <conditionalFormatting sqref="G23">
    <cfRule type="cellIs" dxfId="26" priority="25" operator="lessThan">
      <formula>83750</formula>
    </cfRule>
    <cfRule type="cellIs" dxfId="25" priority="26" operator="greaterThan">
      <formula>83750</formula>
    </cfRule>
    <cfRule type="cellIs" dxfId="24" priority="27" operator="equal">
      <formula>83750</formula>
    </cfRule>
  </conditionalFormatting>
  <conditionalFormatting sqref="G24">
    <cfRule type="cellIs" dxfId="23" priority="22" operator="lessThan">
      <formula>4250</formula>
    </cfRule>
    <cfRule type="cellIs" dxfId="22" priority="23" operator="greaterThan">
      <formula>4250</formula>
    </cfRule>
    <cfRule type="cellIs" dxfId="21" priority="24" operator="equal">
      <formula>4250</formula>
    </cfRule>
  </conditionalFormatting>
  <conditionalFormatting sqref="G25">
    <cfRule type="cellIs" dxfId="20" priority="19" operator="lessThan">
      <formula>11050</formula>
    </cfRule>
    <cfRule type="cellIs" dxfId="19" priority="20" operator="greaterThan">
      <formula>11050</formula>
    </cfRule>
    <cfRule type="cellIs" dxfId="18" priority="21" operator="equal">
      <formula>11050</formula>
    </cfRule>
  </conditionalFormatting>
  <conditionalFormatting sqref="G26">
    <cfRule type="cellIs" dxfId="17" priority="16" operator="lessThan">
      <formula>70750</formula>
    </cfRule>
    <cfRule type="cellIs" dxfId="16" priority="17" operator="greaterThan">
      <formula>70750</formula>
    </cfRule>
    <cfRule type="cellIs" dxfId="15" priority="18" operator="equal">
      <formula>70750</formula>
    </cfRule>
  </conditionalFormatting>
  <conditionalFormatting sqref="G27">
    <cfRule type="cellIs" dxfId="14" priority="13" operator="lessThan">
      <formula>28250</formula>
    </cfRule>
    <cfRule type="cellIs" dxfId="13" priority="14" operator="greaterThan">
      <formula>28250</formula>
    </cfRule>
    <cfRule type="cellIs" dxfId="12" priority="15" operator="equal">
      <formula>28250</formula>
    </cfRule>
  </conditionalFormatting>
  <conditionalFormatting sqref="G28">
    <cfRule type="cellIs" dxfId="11" priority="10" operator="lessThan">
      <formula>30000</formula>
    </cfRule>
    <cfRule type="cellIs" dxfId="10" priority="11" operator="greaterThan">
      <formula>30000</formula>
    </cfRule>
    <cfRule type="cellIs" dxfId="9" priority="12" operator="equal">
      <formula>30000</formula>
    </cfRule>
  </conditionalFormatting>
  <conditionalFormatting sqref="G29">
    <cfRule type="cellIs" dxfId="8" priority="7" operator="lessThan">
      <formula>12500</formula>
    </cfRule>
    <cfRule type="cellIs" dxfId="7" priority="8" operator="greaterThan">
      <formula>12500</formula>
    </cfRule>
    <cfRule type="cellIs" dxfId="6" priority="9" operator="equal">
      <formula>12500</formula>
    </cfRule>
  </conditionalFormatting>
  <conditionalFormatting sqref="G30">
    <cfRule type="cellIs" dxfId="5" priority="4" operator="lessThan">
      <formula>55000</formula>
    </cfRule>
    <cfRule type="cellIs" dxfId="4" priority="5" operator="greaterThan">
      <formula>55000</formula>
    </cfRule>
    <cfRule type="cellIs" dxfId="3" priority="6" operator="equal">
      <formula>55000</formula>
    </cfRule>
  </conditionalFormatting>
  <conditionalFormatting sqref="G31">
    <cfRule type="cellIs" dxfId="2" priority="1" operator="lessThan">
      <formula>46800</formula>
    </cfRule>
    <cfRule type="cellIs" dxfId="1" priority="2" operator="greaterThan">
      <formula>46800</formula>
    </cfRule>
    <cfRule type="cellIs" dxfId="0" priority="3" operator="equal">
      <formula>46800</formula>
    </cfRule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პირობა</vt:lpstr>
      <vt:lpstr>სარეგისტრაციო ჟურნალი</vt:lpstr>
      <vt:lpstr>ტ</vt:lpstr>
      <vt:lpstr>საცდელი ბალანსი</vt:lpstr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  <vt:lpstr>საკონტროლო კითხვა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2019-08-03T12:39:25Z</dcterms:modified>
</cp:coreProperties>
</file>