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E24" i="13" l="1"/>
  <c r="Q35" i="15"/>
  <c r="J35" i="15"/>
  <c r="S8" i="15"/>
  <c r="Q8" i="15"/>
  <c r="E10" i="6"/>
  <c r="C8" i="12"/>
  <c r="C10" i="12" s="1"/>
  <c r="E13" i="6"/>
  <c r="C14" i="6"/>
  <c r="E18" i="3"/>
  <c r="D18" i="3"/>
  <c r="C11" i="12" l="1"/>
  <c r="C12" i="12" s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<sst xmlns="http://schemas.openxmlformats.org/spreadsheetml/2006/main" count="222" uniqueCount="146">
  <si>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</si>
  <si>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</si>
  <si>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</si>
  <si>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</si>
  <si>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</si>
  <si>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</si>
  <si>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</si>
  <si>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</si>
  <si>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</si>
  <si>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</si>
  <si>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</si>
  <si>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</si>
  <si>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</si>
  <si>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</si>
  <si>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</si>
  <si>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</si>
  <si>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</si>
  <si>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</si>
  <si>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</si>
  <si>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</si>
  <si>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</si>
  <si>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</si>
  <si>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</si>
  <si>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</si>
  <si>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</si>
  <si>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</si>
  <si>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</si>
  <si>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</si>
  <si>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</si>
  <si>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</si>
  <si>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</si>
  <si>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</si>
  <si>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</si>
  <si>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</si>
  <si>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</si>
  <si>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დ 1210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</si>
  <si>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</si>
  <si>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</si>
  <si>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</si>
  <si>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</si>
  <si>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</si>
  <si>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</si>
  <si>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</si>
  <si>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</si>
  <si>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</si>
  <si>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</si>
  <si>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</si>
  <si>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</si>
  <si>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</si>
  <si>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</si>
  <si>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</si>
  <si>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</si>
  <si>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</si>
  <si>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</si>
  <si>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</si>
  <si>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</si>
  <si>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</si>
  <si>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</si>
  <si>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</si>
  <si>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</si>
  <si>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</si>
  <si>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</si>
  <si>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</si>
  <si>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</si>
  <si>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</si>
  <si>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</si>
  <si>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</si>
  <si>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</si>
  <si>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</si>
  <si>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</si>
  <si>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</si>
  <si>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</si>
  <si>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</si>
  <si>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</si>
  <si>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</si>
  <si>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</si>
  <si>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</si>
  <si>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</si>
  <si>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</si>
  <si>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</si>
  <si>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</si>
  <si>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</si>
  <si>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</si>
  <si>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</si>
  <si>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</si>
  <si>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</si>
  <si>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</si>
  <si>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</si>
  <si>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2)3000</t>
  </si>
  <si>
    <t>1)5000</t>
  </si>
  <si>
    <t>3)1000</t>
  </si>
  <si>
    <t>3)1300</t>
  </si>
  <si>
    <t>4)200</t>
  </si>
  <si>
    <t>დ 1610</t>
  </si>
  <si>
    <t xml:space="preserve">საქონლის რეალიზაცია </t>
  </si>
  <si>
    <t>დ 1110</t>
  </si>
  <si>
    <t>კ 6110</t>
  </si>
  <si>
    <t>დ 7200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</si>
  <si>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</si>
  <si>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</si>
  <si>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</si>
  <si>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</si>
  <si>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დ 6110</t>
  </si>
  <si>
    <t>ანგარიში 7200-ის დახურვა</t>
  </si>
  <si>
    <t>კ 5330</t>
  </si>
  <si>
    <t>დ5330</t>
  </si>
  <si>
    <t>კ 7200</t>
  </si>
  <si>
    <t>5)1300</t>
  </si>
  <si>
    <t>6)1000</t>
  </si>
  <si>
    <t xml:space="preserve">შემოსავალი რეალიზაციიდან </t>
  </si>
  <si>
    <t xml:space="preserve">რეალიზებული საქონლის თვითღირებულება </t>
  </si>
  <si>
    <t>4) 200</t>
  </si>
  <si>
    <t xml:space="preserve">შრომის ანაზღურება </t>
  </si>
  <si>
    <t>ანგარიში 7410-ის დახურვა</t>
  </si>
  <si>
    <t>კ 7410</t>
  </si>
  <si>
    <t>დ 5330</t>
  </si>
  <si>
    <t>7)200</t>
  </si>
  <si>
    <t>ბრ-1200</t>
  </si>
  <si>
    <t>ბრ</t>
  </si>
  <si>
    <t>ნ-100</t>
  </si>
  <si>
    <t>9)15</t>
  </si>
  <si>
    <t>9)</t>
  </si>
  <si>
    <t>6)1300</t>
  </si>
  <si>
    <t>5)1000</t>
  </si>
  <si>
    <t>მოგების გადასახადის დარიცხვა</t>
  </si>
  <si>
    <t>დ 9210</t>
  </si>
  <si>
    <t>კ 3310</t>
  </si>
  <si>
    <t>მიმდინარე აქტივები</t>
  </si>
  <si>
    <t>ფულადი სახსრები</t>
  </si>
  <si>
    <t>მოკლევადიანი ვალდებულებები</t>
  </si>
  <si>
    <t>საგადასახადო ვალდებულებები</t>
  </si>
  <si>
    <t>8)</t>
  </si>
  <si>
    <t>8)15</t>
  </si>
  <si>
    <t>10)</t>
  </si>
  <si>
    <t>10)85</t>
  </si>
  <si>
    <t xml:space="preserve"> ბ-85</t>
  </si>
  <si>
    <t>ანგარიში 6110-ის დახურვა</t>
  </si>
  <si>
    <t>ჩვეულებრივი აქციები</t>
  </si>
  <si>
    <t xml:space="preserve">გაუნაწილებელი მოგება </t>
  </si>
  <si>
    <t xml:space="preserve">კაპიტალის შევსება </t>
  </si>
  <si>
    <t>საქონლის შეძენა</t>
  </si>
  <si>
    <t>ხელფასის დარიცხვა ადმინიისტარიის თნამშრომელზე</t>
  </si>
  <si>
    <t>კ 5150</t>
  </si>
  <si>
    <t>კ 1210</t>
  </si>
  <si>
    <t>კ 1610</t>
  </si>
  <si>
    <t>დ 3130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</si>
</sst>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87</v>
      </c>
    </row>
    <row r="2" spans="1:1" ht="43.15" customHeight="1" x14ac:dyDescent="0.25">
      <c r="A2" s="83" t="s">
        <v>71</v>
      </c>
    </row>
    <row r="3" spans="1:1" ht="43.15" customHeight="1" x14ac:dyDescent="0.25">
      <c r="A3" s="84" t="s">
        <v>72</v>
      </c>
    </row>
    <row r="4" spans="1:1" ht="43.15" customHeight="1" x14ac:dyDescent="0.25">
      <c r="A4" s="84" t="s">
        <v>73</v>
      </c>
    </row>
    <row r="5" spans="1:1" ht="43.15" customHeight="1" x14ac:dyDescent="0.25">
      <c r="A5" s="84" t="s">
        <v>74</v>
      </c>
    </row>
    <row r="6" spans="1:1" ht="43.15" customHeight="1" x14ac:dyDescent="0.25">
      <c r="A6" s="84" t="s">
        <v>75</v>
      </c>
    </row>
    <row r="7" spans="1:1" ht="43.15" customHeight="1" x14ac:dyDescent="0.25">
      <c r="A7" s="84" t="s">
        <v>76</v>
      </c>
    </row>
    <row r="8" spans="1:1" ht="43.15" customHeight="1" x14ac:dyDescent="0.25">
      <c r="A8" s="83" t="s">
        <v>77</v>
      </c>
    </row>
    <row r="9" spans="1:1" ht="43.15" customHeight="1" x14ac:dyDescent="0.25">
      <c r="A9" s="84" t="s">
        <v>78</v>
      </c>
    </row>
    <row r="10" spans="1:1" ht="43.15" customHeight="1" x14ac:dyDescent="0.25">
      <c r="A10" s="84" t="s">
        <v>79</v>
      </c>
    </row>
    <row r="11" spans="1:1" ht="43.15" customHeight="1" x14ac:dyDescent="0.25">
      <c r="A11" s="84" t="s">
        <v>80</v>
      </c>
    </row>
    <row r="12" spans="1:1" ht="43.15" customHeight="1" x14ac:dyDescent="0.25">
      <c r="A12" s="84" t="s">
        <v>81</v>
      </c>
    </row>
    <row r="13" spans="1:1" ht="43.15" customHeight="1" x14ac:dyDescent="0.25">
      <c r="A13" s="84" t="s">
        <v>82</v>
      </c>
    </row>
    <row r="14" spans="1:1" ht="43.15" customHeight="1" x14ac:dyDescent="0.25">
      <c r="A14" s="84" t="s">
        <v>83</v>
      </c>
    </row>
    <row r="15" spans="1:1" ht="43.15" customHeight="1" x14ac:dyDescent="0.25">
      <c r="A15" s="84" t="s">
        <v>84</v>
      </c>
    </row>
    <row r="16" spans="1:1" ht="43.15" customHeight="1" x14ac:dyDescent="0.25">
      <c r="A16" s="84" t="s">
        <v>85</v>
      </c>
    </row>
    <row r="17" spans="1:1" ht="37.15" customHeight="1" x14ac:dyDescent="0.25">
      <c r="A17" s="85" t="s">
        <v>86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abSelected="1" topLeftCell="A7" zoomScaleNormal="100" workbookViewId="0">
      <selection activeCell="A18" sqref="A18:A2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56</v>
      </c>
      <c r="E3" s="41" t="s">
        <v>63</v>
      </c>
      <c r="F3" s="41" t="s">
        <v>64</v>
      </c>
    </row>
    <row r="4" spans="1:13" ht="20.100000000000001" customHeight="1" x14ac:dyDescent="0.25">
      <c r="A4" s="86">
        <v>41244</v>
      </c>
      <c r="B4" s="90">
        <v>1</v>
      </c>
      <c r="C4" s="90" t="s">
        <v>139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35</v>
      </c>
      <c r="E5" s="3">
        <v>5000</v>
      </c>
      <c r="F5" s="3"/>
      <c r="H5" s="89" t="s">
        <v>70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142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140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93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143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94</v>
      </c>
      <c r="D10" s="40" t="s">
        <v>95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96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" t="s">
        <v>97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144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41274</v>
      </c>
      <c r="B15" s="90">
        <v>4</v>
      </c>
      <c r="C15" s="90" t="s">
        <v>141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145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114</v>
      </c>
      <c r="E17" s="3"/>
      <c r="F17" s="3">
        <v>200</v>
      </c>
    </row>
    <row r="18" spans="1:6" ht="20.100000000000001" customHeight="1" x14ac:dyDescent="0.25">
      <c r="A18" s="86">
        <v>41274</v>
      </c>
      <c r="B18" s="90">
        <v>5</v>
      </c>
      <c r="C18" s="90" t="s">
        <v>136</v>
      </c>
      <c r="D18" s="40"/>
      <c r="E18" s="3"/>
      <c r="F18" s="3"/>
    </row>
    <row r="19" spans="1:6" ht="20.100000000000001" customHeight="1" x14ac:dyDescent="0.25">
      <c r="A19" s="87"/>
      <c r="B19" s="91"/>
      <c r="C19" s="91"/>
      <c r="D19" s="3"/>
      <c r="E19" s="3"/>
      <c r="F19" s="3"/>
    </row>
    <row r="20" spans="1:6" ht="20.100000000000001" customHeight="1" x14ac:dyDescent="0.25">
      <c r="A20" s="87"/>
      <c r="B20" s="91"/>
      <c r="C20" s="91"/>
      <c r="D20" s="3" t="s">
        <v>102</v>
      </c>
      <c r="E20" s="3">
        <v>1300</v>
      </c>
      <c r="F20" s="3"/>
    </row>
    <row r="21" spans="1:6" ht="20.100000000000001" customHeight="1" x14ac:dyDescent="0.25">
      <c r="A21" s="87"/>
      <c r="B21" s="91"/>
      <c r="C21" s="91"/>
      <c r="D21" s="3" t="s">
        <v>104</v>
      </c>
      <c r="E21" s="3"/>
      <c r="F21" s="3">
        <v>1300</v>
      </c>
    </row>
    <row r="22" spans="1:6" ht="20.100000000000001" customHeight="1" x14ac:dyDescent="0.25">
      <c r="A22" s="87"/>
      <c r="B22" s="91"/>
      <c r="C22" s="91"/>
      <c r="D22" s="3"/>
      <c r="E22" s="3"/>
      <c r="F22" s="3"/>
    </row>
    <row r="23" spans="1:6" ht="20.100000000000001" customHeight="1" x14ac:dyDescent="0.25">
      <c r="A23" s="88"/>
      <c r="B23" s="92"/>
      <c r="C23" s="92"/>
      <c r="D23" s="3"/>
      <c r="E23" s="3"/>
      <c r="F23" s="3"/>
    </row>
    <row r="24" spans="1:6" ht="20.100000000000001" customHeight="1" x14ac:dyDescent="0.25">
      <c r="A24" s="86">
        <v>41274</v>
      </c>
      <c r="B24" s="90">
        <v>6</v>
      </c>
      <c r="C24" s="90" t="s">
        <v>103</v>
      </c>
      <c r="D24" s="40"/>
      <c r="E24" s="3"/>
      <c r="F24" s="3"/>
    </row>
    <row r="25" spans="1:6" ht="20.100000000000001" customHeight="1" x14ac:dyDescent="0.25">
      <c r="A25" s="87"/>
      <c r="B25" s="91"/>
      <c r="C25" s="91"/>
      <c r="D25" s="3" t="s">
        <v>105</v>
      </c>
      <c r="E25" s="3">
        <v>300</v>
      </c>
      <c r="F25" s="3"/>
    </row>
    <row r="26" spans="1:6" ht="20.100000000000001" customHeight="1" x14ac:dyDescent="0.25">
      <c r="A26" s="88"/>
      <c r="B26" s="92"/>
      <c r="C26" s="92"/>
      <c r="D26" s="3" t="s">
        <v>106</v>
      </c>
      <c r="E26" s="3"/>
      <c r="F26" s="3">
        <v>300</v>
      </c>
    </row>
    <row r="27" spans="1:6" ht="30" customHeight="1" x14ac:dyDescent="0.25">
      <c r="A27" s="86">
        <v>41274</v>
      </c>
      <c r="B27" s="90">
        <v>7</v>
      </c>
      <c r="C27" s="90" t="s">
        <v>113</v>
      </c>
      <c r="D27" s="40"/>
      <c r="E27" s="3"/>
      <c r="F27" s="3"/>
    </row>
    <row r="28" spans="1:6" ht="20.100000000000001" customHeight="1" x14ac:dyDescent="0.25">
      <c r="A28" s="87"/>
      <c r="B28" s="91"/>
      <c r="C28" s="91"/>
      <c r="D28" s="3" t="s">
        <v>115</v>
      </c>
      <c r="E28" s="3">
        <v>1000</v>
      </c>
      <c r="F28" s="3"/>
    </row>
    <row r="29" spans="1:6" ht="20.100000000000001" customHeight="1" x14ac:dyDescent="0.25">
      <c r="A29" s="88"/>
      <c r="B29" s="92"/>
      <c r="C29" s="92"/>
      <c r="D29" s="3" t="s">
        <v>106</v>
      </c>
      <c r="E29" s="3"/>
      <c r="F29" s="3">
        <v>1000</v>
      </c>
    </row>
    <row r="30" spans="1:6" ht="30" customHeight="1" x14ac:dyDescent="0.25">
      <c r="A30" s="86">
        <v>41274</v>
      </c>
      <c r="B30" s="90">
        <v>8</v>
      </c>
      <c r="C30" s="90" t="s">
        <v>124</v>
      </c>
      <c r="D30" s="40" t="s">
        <v>125</v>
      </c>
      <c r="E30" s="3">
        <v>15</v>
      </c>
      <c r="F30" s="3"/>
    </row>
    <row r="31" spans="1:6" ht="20.100000000000001" customHeight="1" x14ac:dyDescent="0.25">
      <c r="A31" s="87"/>
      <c r="B31" s="91"/>
      <c r="C31" s="91"/>
      <c r="D31" s="3" t="s">
        <v>126</v>
      </c>
      <c r="E31" s="3"/>
      <c r="F31" s="3">
        <v>15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6" workbookViewId="0">
      <selection activeCell="L26" sqref="L26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57</v>
      </c>
      <c r="G2" s="52"/>
      <c r="H2" s="54" t="s">
        <v>5</v>
      </c>
      <c r="I2" s="54"/>
      <c r="J2" s="94">
        <v>1210</v>
      </c>
      <c r="K2" s="94"/>
      <c r="L2" s="94"/>
      <c r="M2" s="55" t="s">
        <v>57</v>
      </c>
      <c r="N2" s="55"/>
      <c r="O2" s="54" t="s">
        <v>5</v>
      </c>
      <c r="P2" s="54"/>
      <c r="Q2" s="94">
        <v>1610</v>
      </c>
      <c r="R2" s="94"/>
      <c r="S2" s="94"/>
      <c r="T2" s="55" t="s">
        <v>57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58</v>
      </c>
      <c r="C3" s="57">
        <v>0</v>
      </c>
      <c r="D3" s="95"/>
      <c r="E3" s="96"/>
      <c r="F3" s="56"/>
      <c r="G3" s="52"/>
      <c r="H3" s="56"/>
      <c r="I3" s="56" t="s">
        <v>58</v>
      </c>
      <c r="J3" s="57">
        <v>0</v>
      </c>
      <c r="K3" s="95"/>
      <c r="L3" s="96"/>
      <c r="M3" s="56"/>
      <c r="N3" s="56"/>
      <c r="O3" s="56"/>
      <c r="P3" s="56" t="s">
        <v>58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91</v>
      </c>
      <c r="D4" s="59"/>
      <c r="E4" s="58"/>
      <c r="F4" s="56"/>
      <c r="G4" s="52"/>
      <c r="H4" s="56"/>
      <c r="I4" s="56"/>
      <c r="J4" s="58" t="s">
        <v>89</v>
      </c>
      <c r="K4" s="59"/>
      <c r="L4" s="58" t="s">
        <v>88</v>
      </c>
      <c r="M4" s="56"/>
      <c r="N4" s="56"/>
      <c r="O4" s="56"/>
      <c r="P4" s="56"/>
      <c r="Q4" s="58" t="s">
        <v>88</v>
      </c>
      <c r="R4" s="59"/>
      <c r="S4" s="58" t="s">
        <v>90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60</v>
      </c>
      <c r="C8" s="65">
        <v>1300</v>
      </c>
      <c r="D8" s="66" t="s">
        <v>60</v>
      </c>
      <c r="E8" s="67">
        <v>0</v>
      </c>
      <c r="F8" s="56"/>
      <c r="G8" s="52"/>
      <c r="H8" s="56"/>
      <c r="I8" s="56" t="s">
        <v>60</v>
      </c>
      <c r="J8" s="65">
        <v>5000</v>
      </c>
      <c r="K8" s="66" t="s">
        <v>60</v>
      </c>
      <c r="L8" s="67">
        <v>3000</v>
      </c>
      <c r="M8" s="56"/>
      <c r="N8" s="56"/>
      <c r="O8" s="56"/>
      <c r="P8" s="56" t="s">
        <v>60</v>
      </c>
      <c r="Q8" s="65">
        <f>SUM(Q4:Q7)</f>
        <v>0</v>
      </c>
      <c r="R8" s="66" t="s">
        <v>60</v>
      </c>
      <c r="S8" s="67">
        <f>SUM(S4:S7)</f>
        <v>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58</v>
      </c>
      <c r="C9" s="68">
        <v>1300</v>
      </c>
      <c r="D9" s="69"/>
      <c r="E9" s="58"/>
      <c r="F9" s="56"/>
      <c r="G9" s="52"/>
      <c r="H9" s="56"/>
      <c r="I9" s="56" t="s">
        <v>58</v>
      </c>
      <c r="J9" s="68">
        <v>2000</v>
      </c>
      <c r="K9" s="69"/>
      <c r="L9" s="58"/>
      <c r="M9" s="56"/>
      <c r="N9" s="56"/>
      <c r="O9" s="56"/>
      <c r="P9" s="56" t="s">
        <v>58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57</v>
      </c>
      <c r="G11" s="52"/>
      <c r="H11" s="54" t="s">
        <v>5</v>
      </c>
      <c r="I11" s="54"/>
      <c r="J11" s="94">
        <v>5150</v>
      </c>
      <c r="K11" s="94"/>
      <c r="L11" s="94"/>
      <c r="M11" s="55" t="s">
        <v>57</v>
      </c>
      <c r="N11" s="55"/>
      <c r="O11" s="54" t="s">
        <v>5</v>
      </c>
      <c r="P11" s="54"/>
      <c r="Q11" s="94">
        <v>6110</v>
      </c>
      <c r="R11" s="94"/>
      <c r="S11" s="94"/>
      <c r="T11" s="55" t="s">
        <v>57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61</v>
      </c>
      <c r="E12" s="72">
        <v>0</v>
      </c>
      <c r="F12" s="56"/>
      <c r="G12" s="52"/>
      <c r="H12" s="56"/>
      <c r="I12" s="56"/>
      <c r="J12" s="57"/>
      <c r="K12" s="71" t="s">
        <v>61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/>
      <c r="F13" s="56"/>
      <c r="G13" s="52"/>
      <c r="H13" s="56"/>
      <c r="I13" s="56"/>
      <c r="J13" s="58"/>
      <c r="K13" s="59"/>
      <c r="L13" s="58" t="s">
        <v>89</v>
      </c>
      <c r="M13" s="56"/>
      <c r="N13" s="56"/>
      <c r="O13" s="56"/>
      <c r="P13" s="56"/>
      <c r="Q13" s="58"/>
      <c r="R13" s="59"/>
      <c r="S13" s="58" t="s">
        <v>91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 t="s">
        <v>92</v>
      </c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60</v>
      </c>
      <c r="C17" s="65"/>
      <c r="D17" s="66" t="s">
        <v>60</v>
      </c>
      <c r="E17" s="67">
        <v>200</v>
      </c>
      <c r="F17" s="56"/>
      <c r="G17" s="52"/>
      <c r="H17" s="56"/>
      <c r="I17" s="56" t="s">
        <v>60</v>
      </c>
      <c r="J17" s="65">
        <v>0</v>
      </c>
      <c r="K17" s="66" t="s">
        <v>60</v>
      </c>
      <c r="L17" s="67">
        <v>5000</v>
      </c>
      <c r="M17" s="56"/>
      <c r="N17" s="56"/>
      <c r="O17" s="56"/>
      <c r="P17" s="56" t="s">
        <v>59</v>
      </c>
      <c r="Q17" s="65" t="s">
        <v>107</v>
      </c>
      <c r="R17" s="66" t="s">
        <v>60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61</v>
      </c>
      <c r="E18" s="58">
        <v>200</v>
      </c>
      <c r="F18" s="56"/>
      <c r="G18" s="52"/>
      <c r="H18" s="56"/>
      <c r="I18" s="56"/>
      <c r="J18" s="68"/>
      <c r="K18" s="69" t="s">
        <v>61</v>
      </c>
      <c r="L18" s="58">
        <v>5000</v>
      </c>
      <c r="M18" s="56"/>
      <c r="N18" s="56"/>
      <c r="O18" s="56"/>
      <c r="P18" s="56"/>
      <c r="Q18" s="68"/>
      <c r="R18" s="69" t="s">
        <v>61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57</v>
      </c>
      <c r="G20" s="52"/>
      <c r="H20" s="54" t="s">
        <v>5</v>
      </c>
      <c r="I20" s="54"/>
      <c r="J20" s="94">
        <v>7410</v>
      </c>
      <c r="K20" s="94"/>
      <c r="L20" s="94"/>
      <c r="M20" s="55" t="s">
        <v>57</v>
      </c>
      <c r="N20" s="55"/>
      <c r="O20" s="54" t="s">
        <v>5</v>
      </c>
      <c r="P20" s="54"/>
      <c r="Q20" s="94">
        <v>5330</v>
      </c>
      <c r="R20" s="94"/>
      <c r="S20" s="94"/>
      <c r="T20" s="55" t="s">
        <v>57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90</v>
      </c>
      <c r="D22" s="59"/>
      <c r="E22" s="58"/>
      <c r="F22" s="56"/>
      <c r="G22" s="52"/>
      <c r="H22" s="56"/>
      <c r="I22" s="56"/>
      <c r="J22" s="80"/>
      <c r="K22" s="59"/>
      <c r="L22" s="58"/>
      <c r="M22" s="56"/>
      <c r="N22" s="56"/>
      <c r="O22" s="56"/>
      <c r="P22" s="56"/>
      <c r="Q22" s="58" t="s">
        <v>123</v>
      </c>
      <c r="R22" s="59"/>
      <c r="S22" s="58" t="s">
        <v>122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 t="s">
        <v>111</v>
      </c>
      <c r="K23" s="58"/>
      <c r="L23" s="61"/>
      <c r="M23"/>
      <c r="N23"/>
      <c r="O23" s="56"/>
      <c r="P23" s="56"/>
      <c r="Q23" s="60" t="s">
        <v>116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117</v>
      </c>
      <c r="R24" s="67" t="s">
        <v>118</v>
      </c>
      <c r="S24" s="76">
        <v>-1300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 t="s">
        <v>119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60</v>
      </c>
      <c r="C26" s="65">
        <v>1000</v>
      </c>
      <c r="D26" s="66"/>
      <c r="E26" s="67" t="s">
        <v>108</v>
      </c>
      <c r="F26" s="56"/>
      <c r="G26" s="52"/>
      <c r="H26" s="56"/>
      <c r="I26" s="56" t="s">
        <v>60</v>
      </c>
      <c r="J26" s="65">
        <v>400</v>
      </c>
      <c r="K26" s="66"/>
      <c r="L26" s="67" t="s">
        <v>116</v>
      </c>
      <c r="M26" s="56"/>
      <c r="N26" s="56"/>
      <c r="O26" s="56"/>
      <c r="P26" s="56"/>
      <c r="Q26" s="65" t="s">
        <v>120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61</v>
      </c>
      <c r="C27" s="68"/>
      <c r="D27" s="69"/>
      <c r="E27" s="58"/>
      <c r="F27" s="56"/>
      <c r="G27" s="52"/>
      <c r="H27" s="56"/>
      <c r="I27" s="56" t="s">
        <v>61</v>
      </c>
      <c r="J27" s="68">
        <v>0</v>
      </c>
      <c r="K27" s="69"/>
      <c r="L27" s="58"/>
      <c r="M27" s="56"/>
      <c r="N27" s="56"/>
      <c r="O27" s="56"/>
      <c r="P27" s="56"/>
      <c r="Q27" s="68" t="s">
        <v>134</v>
      </c>
      <c r="R27" s="69"/>
      <c r="S27" s="58" t="s">
        <v>135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57</v>
      </c>
      <c r="G29" s="52"/>
      <c r="H29" s="54" t="s">
        <v>5</v>
      </c>
      <c r="I29" s="54"/>
      <c r="J29" s="94">
        <v>3310</v>
      </c>
      <c r="K29" s="94"/>
      <c r="L29" s="94"/>
      <c r="M29" s="55" t="s">
        <v>57</v>
      </c>
      <c r="N29" s="55"/>
      <c r="O29" s="54" t="s">
        <v>5</v>
      </c>
      <c r="P29" s="54"/>
      <c r="Q29" s="94">
        <v>5310</v>
      </c>
      <c r="R29" s="94"/>
      <c r="S29" s="94"/>
      <c r="T29" s="55" t="s">
        <v>57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61</v>
      </c>
      <c r="L30" s="74">
        <v>0</v>
      </c>
      <c r="M30" s="56"/>
      <c r="N30" s="56"/>
      <c r="O30" s="56"/>
      <c r="P30" s="56"/>
      <c r="Q30" s="57"/>
      <c r="R30" s="71" t="s">
        <v>61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132</v>
      </c>
      <c r="D31" s="59" t="s">
        <v>121</v>
      </c>
      <c r="E31" s="58">
        <v>15</v>
      </c>
      <c r="F31" s="56"/>
      <c r="G31" s="52"/>
      <c r="H31" s="56"/>
      <c r="I31" s="56"/>
      <c r="J31" s="58"/>
      <c r="K31" s="59" t="s">
        <v>131</v>
      </c>
      <c r="L31" s="58">
        <v>15</v>
      </c>
      <c r="M31" s="56"/>
      <c r="N31" s="56"/>
      <c r="O31" s="56"/>
      <c r="P31" s="56"/>
      <c r="Q31" s="58"/>
      <c r="R31" s="59" t="s">
        <v>133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65</v>
      </c>
      <c r="C35" s="65"/>
      <c r="D35" s="66" t="s">
        <v>65</v>
      </c>
      <c r="E35" s="67"/>
      <c r="F35" s="56"/>
      <c r="G35" s="52"/>
      <c r="H35" s="56"/>
      <c r="I35" s="56" t="s">
        <v>60</v>
      </c>
      <c r="J35" s="65">
        <f>SUM(J31:J34)</f>
        <v>0</v>
      </c>
      <c r="K35" s="66" t="s">
        <v>60</v>
      </c>
      <c r="L35" s="67">
        <v>15</v>
      </c>
      <c r="M35" s="56"/>
      <c r="N35" s="56"/>
      <c r="O35" s="56"/>
      <c r="P35" s="56" t="s">
        <v>60</v>
      </c>
      <c r="Q35" s="65">
        <f>SUM(Q31:Q34)</f>
        <v>0</v>
      </c>
      <c r="R35" s="66" t="s">
        <v>60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58</v>
      </c>
      <c r="J36" s="68"/>
      <c r="K36" s="69" t="s">
        <v>62</v>
      </c>
      <c r="L36" s="58">
        <v>15</v>
      </c>
      <c r="M36" s="56"/>
      <c r="N36" s="56"/>
      <c r="O36" s="56"/>
      <c r="P36" s="56"/>
      <c r="Q36" s="68"/>
      <c r="R36" s="69" t="s">
        <v>61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E23" sqref="E23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36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66</v>
      </c>
      <c r="E5" s="90" t="s">
        <v>64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37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98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99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100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101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109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110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112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D12" sqref="D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39</v>
      </c>
      <c r="D6" s="29" t="s">
        <v>40</v>
      </c>
      <c r="E6" s="22" t="s">
        <v>39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127</v>
      </c>
      <c r="C7" s="23"/>
      <c r="D7" s="28" t="s">
        <v>41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128</v>
      </c>
      <c r="C8" s="24">
        <v>3300</v>
      </c>
      <c r="D8" s="24" t="s">
        <v>129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99</v>
      </c>
      <c r="C9" s="24">
        <v>2000</v>
      </c>
      <c r="D9" s="24" t="s">
        <v>130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42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137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138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43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45</v>
      </c>
      <c r="C14" s="27">
        <f>SUM(C7:C13)</f>
        <v>5300</v>
      </c>
      <c r="D14" s="32" t="s">
        <v>44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46</v>
      </c>
      <c r="C4" s="100"/>
      <c r="D4" s="100"/>
      <c r="E4" s="100"/>
    </row>
    <row r="6" spans="2:5" ht="25.9" customHeight="1" x14ac:dyDescent="0.25">
      <c r="B6" t="s">
        <v>38</v>
      </c>
      <c r="C6" s="33">
        <v>1300</v>
      </c>
    </row>
    <row r="7" spans="2:5" ht="25.9" customHeight="1" x14ac:dyDescent="0.25">
      <c r="B7" t="s">
        <v>47</v>
      </c>
      <c r="C7" s="35">
        <v>1000</v>
      </c>
    </row>
    <row r="8" spans="2:5" ht="25.9" customHeight="1" x14ac:dyDescent="0.25">
      <c r="B8" s="34" t="s">
        <v>48</v>
      </c>
      <c r="C8" s="33">
        <f>C6-C7</f>
        <v>300</v>
      </c>
    </row>
    <row r="9" spans="2:5" ht="25.9" customHeight="1" x14ac:dyDescent="0.25">
      <c r="B9" t="s">
        <v>49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50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zoomScaleNormal="100" workbookViewId="0">
      <selection activeCell="C8" sqref="C8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51</v>
      </c>
      <c r="B1" s="101"/>
      <c r="C1" s="101"/>
      <c r="D1" s="101"/>
      <c r="E1" s="101"/>
    </row>
    <row r="2" spans="1:5" ht="27.75" customHeight="1" x14ac:dyDescent="0.25">
      <c r="A2" s="101" t="s">
        <v>55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54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52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67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68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69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53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2020-05-24T21:39:50Z</dcterms:modified>
</cp:coreProperties>
</file>