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kae\Desktop\liki\baco.ge 2024\"/>
    </mc:Choice>
  </mc:AlternateContent>
  <xr:revisionPtr revIDLastSave="0" documentId="13_ncr:1_{21C0C153-8E21-4449-8D06-47CBB8A949B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7" authorId="0" shapeId="0" xr:uid="{99BF4D59-8CC5-4627-9DA2-BA00707DC09A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<sst xmlns="http://schemas.openxmlformats.org/spreadsheetml/2006/main" count="224" uniqueCount="132">
  <si>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</si>
  <si>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</si>
  <si>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</si>
  <si>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</si>
  <si>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</si>
  <si>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</si>
  <si>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</si>
  <si>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</si>
  <si>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</si>
  <si>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</si>
  <si>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</si>
  <si>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</si>
  <si>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</si>
  <si>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</si>
  <si>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</si>
  <si>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</si>
  <si>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</si>
  <si>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</si>
  <si>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</si>
  <si>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</si>
  <si>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</si>
  <si>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</si>
  <si>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</si>
  <si>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</si>
  <si>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</si>
  <si>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</si>
  <si>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</si>
  <si>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</si>
  <si>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</si>
  <si>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</si>
  <si>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</si>
  <si>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</si>
  <si>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</si>
  <si>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</si>
  <si>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დ 1210</t>
  </si>
  <si>
    <t xml:space="preserve">      კ 5150</t>
  </si>
  <si>
    <t>შპს ,,იმედი"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</si>
  <si>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</si>
  <si>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</si>
  <si>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</si>
  <si>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</si>
  <si>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</si>
  <si>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</si>
  <si>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</si>
  <si>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</si>
  <si>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</si>
  <si>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</si>
  <si>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</si>
  <si>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</si>
  <si>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</si>
  <si>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</si>
  <si>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</si>
  <si>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</si>
  <si>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</si>
  <si>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</si>
  <si>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</si>
  <si>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</si>
  <si>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</si>
  <si>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</si>
  <si>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</si>
  <si>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</si>
  <si>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</si>
  <si>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</si>
  <si>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</si>
  <si>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</si>
  <si>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</si>
  <si>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</si>
  <si>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</si>
  <si>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</si>
  <si>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</si>
  <si>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</si>
  <si>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</si>
  <si>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</si>
  <si>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</si>
  <si>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</si>
  <si>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</si>
  <si>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</si>
  <si>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</si>
  <si>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</si>
  <si>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</si>
  <si>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</si>
  <si>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</si>
  <si>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</si>
  <si>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</si>
  <si>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</si>
  <si>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</si>
  <si>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</si>
  <si>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</si>
  <si>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</si>
  <si>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 xml:space="preserve">     კ 1210</t>
  </si>
  <si>
    <t>საქონლის რეალიზაცია</t>
  </si>
  <si>
    <t>დ 7200</t>
  </si>
  <si>
    <t>ხელფასის დარიცხვა</t>
  </si>
  <si>
    <t>3)</t>
  </si>
  <si>
    <t>1)</t>
  </si>
  <si>
    <t>2)</t>
  </si>
  <si>
    <t>4)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</si>
  <si>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</si>
  <si>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</si>
  <si>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</si>
  <si>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კაპიტალი</t>
  </si>
  <si>
    <t>რეალიზებული პროდუქციის თვითღირებულება</t>
  </si>
  <si>
    <t>შრომის ანაზღაურება</t>
  </si>
  <si>
    <t>დროებითი ანგარიშების დახურვა</t>
  </si>
  <si>
    <t>დ 5330</t>
  </si>
  <si>
    <t>მოგების გადასახადი</t>
  </si>
  <si>
    <t>6)</t>
  </si>
  <si>
    <t>7)</t>
  </si>
  <si>
    <t>5330 ანგარიშის დახურვა</t>
  </si>
  <si>
    <t>8)</t>
  </si>
  <si>
    <t>გაუნაწილებელი მოგება</t>
  </si>
  <si>
    <t>კაპიტალის შეტანა</t>
  </si>
  <si>
    <t xml:space="preserve">        დ 1110</t>
  </si>
  <si>
    <t xml:space="preserve">      კ 6110</t>
  </si>
  <si>
    <t xml:space="preserve">     კ 1610</t>
  </si>
  <si>
    <t xml:space="preserve">        დ 7410</t>
  </si>
  <si>
    <t xml:space="preserve">     კ 3130</t>
  </si>
  <si>
    <t xml:space="preserve">        დ 6110</t>
  </si>
  <si>
    <t xml:space="preserve">      კ 5330</t>
  </si>
  <si>
    <t xml:space="preserve">     კ 7200</t>
  </si>
  <si>
    <t xml:space="preserve">     კ 7410</t>
  </si>
  <si>
    <t xml:space="preserve">        დ 9210</t>
  </si>
  <si>
    <t xml:space="preserve">     კ 3310</t>
  </si>
  <si>
    <t xml:space="preserve">        დ 5330</t>
  </si>
  <si>
    <t xml:space="preserve">      კ 9210</t>
  </si>
  <si>
    <t xml:space="preserve">        დ 5310</t>
  </si>
  <si>
    <t xml:space="preserve">     კ 5330</t>
  </si>
  <si>
    <t>"მოგების გადასახადის" დროებითი ანგარიშს დახურვა</t>
  </si>
  <si>
    <t>ბრ-</t>
  </si>
  <si>
    <t>ნაღდი ფული ეროვნულ ვალუტაში</t>
  </si>
  <si>
    <t>საწესდებო კაპიტალი</t>
  </si>
  <si>
    <t>31 დეკემბერი 2012 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</si>
</sst>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72" t="s">
        <v>86</v>
      </c>
    </row>
    <row r="2" spans="1:1" ht="43.2" customHeight="1" x14ac:dyDescent="0.3">
      <c r="A2" s="72" t="s">
        <v>70</v>
      </c>
    </row>
    <row r="3" spans="1:1" ht="43.2" customHeight="1" x14ac:dyDescent="0.3">
      <c r="A3" s="73" t="s">
        <v>71</v>
      </c>
    </row>
    <row r="4" spans="1:1" ht="43.2" customHeight="1" x14ac:dyDescent="0.3">
      <c r="A4" s="73" t="s">
        <v>72</v>
      </c>
    </row>
    <row r="5" spans="1:1" ht="43.2" customHeight="1" x14ac:dyDescent="0.3">
      <c r="A5" s="73" t="s">
        <v>73</v>
      </c>
    </row>
    <row r="6" spans="1:1" ht="43.2" customHeight="1" x14ac:dyDescent="0.3">
      <c r="A6" s="73" t="s">
        <v>74</v>
      </c>
    </row>
    <row r="7" spans="1:1" ht="43.2" customHeight="1" x14ac:dyDescent="0.3">
      <c r="A7" s="73" t="s">
        <v>75</v>
      </c>
    </row>
    <row r="8" spans="1:1" ht="43.2" customHeight="1" x14ac:dyDescent="0.3">
      <c r="A8" s="72" t="s">
        <v>76</v>
      </c>
    </row>
    <row r="9" spans="1:1" ht="43.2" customHeight="1" x14ac:dyDescent="0.3">
      <c r="A9" s="73" t="s">
        <v>77</v>
      </c>
    </row>
    <row r="10" spans="1:1" ht="43.2" customHeight="1" x14ac:dyDescent="0.3">
      <c r="A10" s="73" t="s">
        <v>78</v>
      </c>
    </row>
    <row r="11" spans="1:1" ht="43.2" customHeight="1" x14ac:dyDescent="0.3">
      <c r="A11" s="73" t="s">
        <v>79</v>
      </c>
    </row>
    <row r="12" spans="1:1" ht="43.2" customHeight="1" x14ac:dyDescent="0.3">
      <c r="A12" s="73" t="s">
        <v>80</v>
      </c>
    </row>
    <row r="13" spans="1:1" ht="43.2" customHeight="1" x14ac:dyDescent="0.3">
      <c r="A13" s="73" t="s">
        <v>81</v>
      </c>
    </row>
    <row r="14" spans="1:1" ht="43.2" customHeight="1" x14ac:dyDescent="0.3">
      <c r="A14" s="73" t="s">
        <v>82</v>
      </c>
    </row>
    <row r="15" spans="1:1" ht="43.2" customHeight="1" x14ac:dyDescent="0.3">
      <c r="A15" s="73" t="s">
        <v>83</v>
      </c>
    </row>
    <row r="16" spans="1:1" ht="43.2" customHeight="1" x14ac:dyDescent="0.3">
      <c r="A16" s="73" t="s">
        <v>84</v>
      </c>
    </row>
    <row r="17" spans="1:1" ht="37.200000000000003" customHeight="1" x14ac:dyDescent="0.3">
      <c r="A17" s="74" t="s">
        <v>85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zoomScaleNormal="100" workbookViewId="0">
      <selection activeCell="H28" sqref="H28"/>
    </sheetView>
  </sheetViews>
  <sheetFormatPr defaultColWidth="9" defaultRowHeight="14.4" x14ac:dyDescent="0.3"/>
  <cols>
    <col min="1" max="1" width="12" style="1" bestFit="1" customWidth="1"/>
    <col min="2" max="2" width="12" style="1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2" t="s">
        <v>0</v>
      </c>
      <c r="B1" s="82"/>
      <c r="C1" s="82"/>
      <c r="D1" s="82"/>
      <c r="E1" s="82"/>
      <c r="F1" s="82"/>
    </row>
    <row r="2" spans="1:13" x14ac:dyDescent="0.3">
      <c r="A2" s="2"/>
      <c r="B2" s="2"/>
      <c r="C2" s="2"/>
      <c r="D2" s="2"/>
      <c r="E2" s="2"/>
      <c r="F2" s="2"/>
    </row>
    <row r="3" spans="1:13" ht="30.75" customHeight="1" x14ac:dyDescent="0.3">
      <c r="A3" s="37" t="s">
        <v>1</v>
      </c>
      <c r="B3" s="37" t="s">
        <v>3</v>
      </c>
      <c r="C3" s="37" t="s">
        <v>2</v>
      </c>
      <c r="D3" s="37" t="s">
        <v>55</v>
      </c>
      <c r="E3" s="37" t="s">
        <v>62</v>
      </c>
      <c r="F3" s="37" t="s">
        <v>63</v>
      </c>
    </row>
    <row r="4" spans="1:13" ht="20.100000000000001" customHeight="1" x14ac:dyDescent="0.3">
      <c r="A4" s="75">
        <v>41244</v>
      </c>
      <c r="B4" s="79">
        <v>1</v>
      </c>
      <c r="C4" s="79" t="s">
        <v>111</v>
      </c>
      <c r="D4" s="3"/>
      <c r="E4" s="3"/>
      <c r="F4" s="3"/>
    </row>
    <row r="5" spans="1:13" ht="20.100000000000001" customHeight="1" x14ac:dyDescent="0.3">
      <c r="A5" s="76"/>
      <c r="B5" s="80"/>
      <c r="C5" s="80"/>
      <c r="D5" s="3" t="s">
        <v>34</v>
      </c>
      <c r="E5" s="3">
        <v>5000</v>
      </c>
      <c r="F5" s="3"/>
      <c r="H5" s="78" t="s">
        <v>69</v>
      </c>
      <c r="I5" s="78"/>
      <c r="J5" s="78"/>
      <c r="K5" s="78"/>
      <c r="L5" s="78"/>
      <c r="M5" s="78"/>
    </row>
    <row r="6" spans="1:13" ht="20.100000000000001" customHeight="1" x14ac:dyDescent="0.3">
      <c r="A6" s="77"/>
      <c r="B6" s="81"/>
      <c r="C6" s="81"/>
      <c r="D6" s="3" t="s">
        <v>35</v>
      </c>
      <c r="E6" s="3"/>
      <c r="F6" s="3">
        <v>5000</v>
      </c>
    </row>
    <row r="7" spans="1:13" ht="20.100000000000001" customHeight="1" x14ac:dyDescent="0.3">
      <c r="A7" s="75">
        <v>41246</v>
      </c>
      <c r="B7" s="79">
        <v>2</v>
      </c>
      <c r="C7" s="79" t="s">
        <v>87</v>
      </c>
      <c r="D7" s="3" t="s">
        <v>88</v>
      </c>
      <c r="E7" s="3">
        <v>3000</v>
      </c>
      <c r="F7" s="3"/>
    </row>
    <row r="8" spans="1:13" ht="20.100000000000001" customHeight="1" x14ac:dyDescent="0.3">
      <c r="A8" s="76"/>
      <c r="B8" s="80"/>
      <c r="C8" s="80"/>
      <c r="D8" s="3" t="s">
        <v>89</v>
      </c>
      <c r="E8" s="3"/>
      <c r="F8" s="3">
        <v>3000</v>
      </c>
    </row>
    <row r="9" spans="1:13" ht="20.100000000000001" customHeight="1" x14ac:dyDescent="0.3">
      <c r="A9" s="77"/>
      <c r="B9" s="81"/>
      <c r="C9" s="81"/>
      <c r="D9" s="3"/>
      <c r="E9" s="3"/>
      <c r="F9" s="3"/>
    </row>
    <row r="10" spans="1:13" ht="20.100000000000001" customHeight="1" x14ac:dyDescent="0.3">
      <c r="A10" s="75">
        <v>41250</v>
      </c>
      <c r="B10" s="79">
        <v>3</v>
      </c>
      <c r="C10" s="79" t="s">
        <v>90</v>
      </c>
      <c r="D10" s="36" t="s">
        <v>112</v>
      </c>
      <c r="E10" s="3">
        <v>1300</v>
      </c>
      <c r="F10" s="3"/>
    </row>
    <row r="11" spans="1:13" ht="20.100000000000001" customHeight="1" x14ac:dyDescent="0.3">
      <c r="A11" s="76"/>
      <c r="B11" s="80"/>
      <c r="C11" s="80"/>
      <c r="D11" s="3" t="s">
        <v>113</v>
      </c>
      <c r="E11" s="3"/>
      <c r="F11" s="3">
        <v>1300</v>
      </c>
    </row>
    <row r="12" spans="1:13" ht="20.100000000000001" customHeight="1" x14ac:dyDescent="0.3">
      <c r="A12" s="76"/>
      <c r="B12" s="80"/>
      <c r="C12" s="80"/>
      <c r="D12" s="3"/>
      <c r="E12" s="3"/>
      <c r="F12" s="3"/>
    </row>
    <row r="13" spans="1:13" ht="20.100000000000001" customHeight="1" x14ac:dyDescent="0.3">
      <c r="A13" s="76"/>
      <c r="B13" s="80"/>
      <c r="C13" s="80"/>
      <c r="D13" s="3" t="s">
        <v>91</v>
      </c>
      <c r="E13" s="3">
        <v>1000</v>
      </c>
      <c r="F13" s="3"/>
    </row>
    <row r="14" spans="1:13" ht="20.100000000000001" customHeight="1" x14ac:dyDescent="0.3">
      <c r="A14" s="77"/>
      <c r="B14" s="81"/>
      <c r="C14" s="81"/>
      <c r="D14" s="3" t="s">
        <v>114</v>
      </c>
      <c r="E14" s="3"/>
      <c r="F14" s="3">
        <v>1000</v>
      </c>
    </row>
    <row r="15" spans="1:13" ht="20.100000000000001" customHeight="1" x14ac:dyDescent="0.3">
      <c r="A15" s="75">
        <v>41274</v>
      </c>
      <c r="B15" s="79">
        <v>4</v>
      </c>
      <c r="C15" s="79" t="s">
        <v>92</v>
      </c>
      <c r="D15" s="36" t="s">
        <v>115</v>
      </c>
      <c r="E15" s="3">
        <v>200</v>
      </c>
      <c r="F15" s="3"/>
    </row>
    <row r="16" spans="1:13" ht="20.100000000000001" customHeight="1" x14ac:dyDescent="0.3">
      <c r="A16" s="76"/>
      <c r="B16" s="80"/>
      <c r="C16" s="80"/>
      <c r="D16" s="3" t="s">
        <v>116</v>
      </c>
      <c r="E16" s="3"/>
      <c r="F16" s="3">
        <v>200</v>
      </c>
    </row>
    <row r="17" spans="1:6" ht="20.100000000000001" customHeight="1" x14ac:dyDescent="0.3">
      <c r="A17" s="77"/>
      <c r="B17" s="81"/>
      <c r="C17" s="81"/>
      <c r="D17" s="3"/>
      <c r="E17" s="3"/>
      <c r="F17" s="3"/>
    </row>
    <row r="18" spans="1:6" ht="20.100000000000001" customHeight="1" x14ac:dyDescent="0.3">
      <c r="A18" s="75">
        <v>41274</v>
      </c>
      <c r="B18" s="79">
        <v>5</v>
      </c>
      <c r="C18" s="79" t="s">
        <v>103</v>
      </c>
      <c r="D18" s="36" t="s">
        <v>117</v>
      </c>
      <c r="E18" s="3">
        <v>1300</v>
      </c>
      <c r="F18" s="3"/>
    </row>
    <row r="19" spans="1:6" ht="20.100000000000001" customHeight="1" x14ac:dyDescent="0.3">
      <c r="A19" s="76"/>
      <c r="B19" s="80"/>
      <c r="C19" s="80"/>
      <c r="D19" s="3" t="s">
        <v>118</v>
      </c>
      <c r="E19" s="3"/>
      <c r="F19" s="3">
        <v>1300</v>
      </c>
    </row>
    <row r="20" spans="1:6" ht="20.100000000000001" customHeight="1" x14ac:dyDescent="0.3">
      <c r="A20" s="76"/>
      <c r="B20" s="80"/>
      <c r="C20" s="80"/>
      <c r="D20" s="3" t="s">
        <v>104</v>
      </c>
      <c r="E20" s="3">
        <v>1000</v>
      </c>
      <c r="F20" s="3"/>
    </row>
    <row r="21" spans="1:6" ht="20.100000000000001" customHeight="1" x14ac:dyDescent="0.3">
      <c r="A21" s="76"/>
      <c r="B21" s="80"/>
      <c r="C21" s="80"/>
      <c r="D21" s="3" t="s">
        <v>119</v>
      </c>
      <c r="E21" s="3"/>
      <c r="F21" s="3">
        <v>1000</v>
      </c>
    </row>
    <row r="22" spans="1:6" ht="20.100000000000001" customHeight="1" x14ac:dyDescent="0.3">
      <c r="A22" s="76"/>
      <c r="B22" s="80"/>
      <c r="C22" s="80"/>
      <c r="D22" s="3" t="s">
        <v>104</v>
      </c>
      <c r="E22" s="3">
        <v>200</v>
      </c>
      <c r="F22" s="3"/>
    </row>
    <row r="23" spans="1:6" ht="20.100000000000001" customHeight="1" x14ac:dyDescent="0.3">
      <c r="A23" s="77"/>
      <c r="B23" s="81"/>
      <c r="C23" s="81"/>
      <c r="D23" s="3" t="s">
        <v>120</v>
      </c>
      <c r="E23" s="3"/>
      <c r="F23" s="3">
        <v>200</v>
      </c>
    </row>
    <row r="24" spans="1:6" ht="20.100000000000001" customHeight="1" x14ac:dyDescent="0.3">
      <c r="A24" s="75">
        <v>41274</v>
      </c>
      <c r="B24" s="79">
        <v>6</v>
      </c>
      <c r="C24" s="79" t="s">
        <v>105</v>
      </c>
      <c r="D24" s="36" t="s">
        <v>121</v>
      </c>
      <c r="E24" s="3">
        <v>15</v>
      </c>
      <c r="F24" s="3"/>
    </row>
    <row r="25" spans="1:6" ht="20.100000000000001" customHeight="1" x14ac:dyDescent="0.3">
      <c r="A25" s="76"/>
      <c r="B25" s="80"/>
      <c r="C25" s="80"/>
      <c r="D25" s="3" t="s">
        <v>122</v>
      </c>
      <c r="E25" s="3"/>
      <c r="F25" s="3">
        <v>15</v>
      </c>
    </row>
    <row r="26" spans="1:6" ht="20.100000000000001" customHeight="1" x14ac:dyDescent="0.3">
      <c r="A26" s="77"/>
      <c r="B26" s="81"/>
      <c r="C26" s="81"/>
      <c r="D26" s="3"/>
      <c r="E26" s="3"/>
      <c r="F26" s="3"/>
    </row>
    <row r="27" spans="1:6" ht="30" customHeight="1" x14ac:dyDescent="0.3">
      <c r="A27" s="75">
        <v>41274</v>
      </c>
      <c r="B27" s="79">
        <v>7</v>
      </c>
      <c r="C27" s="79" t="s">
        <v>127</v>
      </c>
      <c r="D27" s="36" t="s">
        <v>123</v>
      </c>
      <c r="E27" s="3">
        <v>15</v>
      </c>
      <c r="F27" s="3"/>
    </row>
    <row r="28" spans="1:6" ht="20.100000000000001" customHeight="1" x14ac:dyDescent="0.3">
      <c r="A28" s="76"/>
      <c r="B28" s="80"/>
      <c r="C28" s="80"/>
      <c r="D28" s="3" t="s">
        <v>124</v>
      </c>
      <c r="E28" s="3"/>
      <c r="F28" s="3">
        <v>15</v>
      </c>
    </row>
    <row r="29" spans="1:6" ht="20.100000000000001" customHeight="1" x14ac:dyDescent="0.3">
      <c r="A29" s="77"/>
      <c r="B29" s="81"/>
      <c r="C29" s="81"/>
      <c r="D29" s="3"/>
      <c r="E29" s="3"/>
      <c r="F29" s="3"/>
    </row>
    <row r="30" spans="1:6" ht="30" customHeight="1" x14ac:dyDescent="0.3">
      <c r="A30" s="75">
        <v>41274</v>
      </c>
      <c r="B30" s="79">
        <v>8</v>
      </c>
      <c r="C30" s="79" t="s">
        <v>108</v>
      </c>
      <c r="D30" s="36" t="s">
        <v>125</v>
      </c>
      <c r="E30" s="3">
        <v>85</v>
      </c>
      <c r="F30" s="3"/>
    </row>
    <row r="31" spans="1:6" ht="20.100000000000001" customHeight="1" x14ac:dyDescent="0.3">
      <c r="A31" s="76"/>
      <c r="B31" s="80"/>
      <c r="C31" s="80"/>
      <c r="D31" s="3" t="s">
        <v>126</v>
      </c>
      <c r="E31" s="3"/>
      <c r="F31" s="3">
        <v>85</v>
      </c>
    </row>
    <row r="32" spans="1:6" ht="20.100000000000001" customHeight="1" x14ac:dyDescent="0.3">
      <c r="A32" s="77"/>
      <c r="B32" s="81"/>
      <c r="C32" s="81"/>
      <c r="D32" s="3"/>
      <c r="E32" s="3"/>
      <c r="F32" s="3"/>
    </row>
    <row r="33" spans="1:6" ht="20.100000000000001" customHeight="1" x14ac:dyDescent="0.3">
      <c r="A33" s="35"/>
      <c r="B33" s="35"/>
      <c r="C33" s="3"/>
      <c r="D33" s="3"/>
      <c r="E33" s="3"/>
      <c r="F33" s="3"/>
    </row>
    <row r="34" spans="1:6" ht="30" customHeight="1" x14ac:dyDescent="0.3">
      <c r="A34" s="38"/>
      <c r="B34" s="38"/>
      <c r="C34" s="39" t="s">
        <v>4</v>
      </c>
      <c r="D34" s="39"/>
      <c r="E34" s="39">
        <f>SUM(E4:E33)</f>
        <v>13115</v>
      </c>
      <c r="F34" s="39">
        <f>SUM(F4:F33)</f>
        <v>13115</v>
      </c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3" workbookViewId="0">
      <selection activeCell="W31" sqref="W31"/>
    </sheetView>
  </sheetViews>
  <sheetFormatPr defaultColWidth="9.109375" defaultRowHeight="14.4" x14ac:dyDescent="0.3"/>
  <cols>
    <col min="1" max="1" width="3.33203125" style="46" customWidth="1"/>
    <col min="2" max="2" width="4.5546875" style="46" customWidth="1"/>
    <col min="3" max="3" width="8.109375" style="46" customWidth="1"/>
    <col min="4" max="4" width="3" style="46" customWidth="1"/>
    <col min="5" max="5" width="7" style="46" customWidth="1"/>
    <col min="6" max="6" width="2.33203125" style="46" customWidth="1"/>
    <col min="7" max="7" width="2" style="46" customWidth="1"/>
    <col min="8" max="8" width="2.33203125" style="46" customWidth="1"/>
    <col min="9" max="9" width="3.44140625" style="46" customWidth="1"/>
    <col min="10" max="10" width="12.33203125" style="46" customWidth="1"/>
    <col min="11" max="11" width="3.6640625" style="46" customWidth="1"/>
    <col min="12" max="12" width="7.6640625" style="46" customWidth="1"/>
    <col min="13" max="13" width="2.109375" style="46" customWidth="1"/>
    <col min="14" max="14" width="2.5546875" style="46" customWidth="1"/>
    <col min="15" max="15" width="2.88671875" style="46" customWidth="1"/>
    <col min="16" max="16" width="4.44140625" style="46" customWidth="1"/>
    <col min="17" max="17" width="9.109375" style="46"/>
    <col min="18" max="18" width="3.88671875" style="46" customWidth="1"/>
    <col min="19" max="19" width="8" style="46" customWidth="1"/>
    <col min="20" max="20" width="2.5546875" style="46" customWidth="1"/>
    <col min="21" max="16384" width="9.109375" style="46"/>
  </cols>
  <sheetData>
    <row r="1" spans="1:37" x14ac:dyDescent="0.3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">
      <c r="A2" s="47" t="s">
        <v>5</v>
      </c>
      <c r="B2" s="47"/>
      <c r="C2" s="83">
        <v>1110</v>
      </c>
      <c r="D2" s="83"/>
      <c r="E2" s="83"/>
      <c r="F2" s="48" t="s">
        <v>56</v>
      </c>
      <c r="G2" s="45"/>
      <c r="H2" s="47" t="s">
        <v>5</v>
      </c>
      <c r="I2" s="47"/>
      <c r="J2" s="83">
        <v>1210</v>
      </c>
      <c r="K2" s="83"/>
      <c r="L2" s="83"/>
      <c r="M2" s="48" t="s">
        <v>56</v>
      </c>
      <c r="N2" s="48"/>
      <c r="O2" s="47" t="s">
        <v>5</v>
      </c>
      <c r="P2" s="47"/>
      <c r="Q2" s="83">
        <v>1610</v>
      </c>
      <c r="R2" s="83"/>
      <c r="S2" s="83"/>
      <c r="T2" s="48" t="s">
        <v>56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">
      <c r="A3" s="49"/>
      <c r="B3" s="49" t="s">
        <v>57</v>
      </c>
      <c r="C3" s="50">
        <v>0</v>
      </c>
      <c r="D3" s="84"/>
      <c r="E3" s="85"/>
      <c r="F3" s="49"/>
      <c r="G3" s="45"/>
      <c r="H3" s="49"/>
      <c r="I3" s="49" t="s">
        <v>57</v>
      </c>
      <c r="J3" s="50">
        <v>0</v>
      </c>
      <c r="K3" s="84"/>
      <c r="L3" s="85"/>
      <c r="M3" s="49"/>
      <c r="N3" s="49"/>
      <c r="O3" s="49"/>
      <c r="P3" s="49" t="s">
        <v>57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">
      <c r="A4" s="49"/>
      <c r="B4" s="49" t="s">
        <v>93</v>
      </c>
      <c r="C4" s="51">
        <v>1300</v>
      </c>
      <c r="D4" s="52"/>
      <c r="E4" s="51"/>
      <c r="F4" s="49"/>
      <c r="G4" s="45"/>
      <c r="H4" s="49"/>
      <c r="I4" s="49" t="s">
        <v>94</v>
      </c>
      <c r="J4" s="51">
        <v>5000</v>
      </c>
      <c r="K4" s="52" t="s">
        <v>95</v>
      </c>
      <c r="L4" s="51">
        <v>3000</v>
      </c>
      <c r="M4" s="49"/>
      <c r="N4" s="49"/>
      <c r="O4" s="49"/>
      <c r="P4" s="49" t="s">
        <v>95</v>
      </c>
      <c r="Q4" s="51">
        <v>3000</v>
      </c>
      <c r="R4" s="52" t="s">
        <v>93</v>
      </c>
      <c r="S4" s="51">
        <v>1000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">
      <c r="A8" s="49"/>
      <c r="B8" s="49" t="s">
        <v>59</v>
      </c>
      <c r="C8" s="57">
        <f>SUM(C4:C7)</f>
        <v>1300</v>
      </c>
      <c r="D8" s="58" t="s">
        <v>59</v>
      </c>
      <c r="E8" s="59">
        <v>0</v>
      </c>
      <c r="F8" s="49"/>
      <c r="G8" s="45"/>
      <c r="H8" s="49"/>
      <c r="I8" s="49" t="s">
        <v>59</v>
      </c>
      <c r="J8" s="57">
        <f>SUM(J4:J7)</f>
        <v>5000</v>
      </c>
      <c r="K8" s="58" t="s">
        <v>59</v>
      </c>
      <c r="L8" s="59">
        <f>SUM(L4:L7)</f>
        <v>3000</v>
      </c>
      <c r="M8" s="49"/>
      <c r="N8" s="49"/>
      <c r="O8" s="49"/>
      <c r="P8" s="49" t="s">
        <v>59</v>
      </c>
      <c r="Q8" s="57">
        <f>SUM(Q4:Q7)</f>
        <v>3000</v>
      </c>
      <c r="R8" s="58" t="s">
        <v>59</v>
      </c>
      <c r="S8" s="59">
        <f>SUM(S4:S7)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">
      <c r="A9" s="49"/>
      <c r="B9" s="49" t="s">
        <v>57</v>
      </c>
      <c r="C9" s="60">
        <v>1300</v>
      </c>
      <c r="D9" s="49"/>
      <c r="E9" s="51"/>
      <c r="F9" s="49"/>
      <c r="G9" s="45"/>
      <c r="H9" s="49"/>
      <c r="I9" s="49" t="s">
        <v>57</v>
      </c>
      <c r="J9" s="60">
        <v>2000</v>
      </c>
      <c r="K9" s="49"/>
      <c r="L9" s="51"/>
      <c r="M9" s="49"/>
      <c r="N9" s="49"/>
      <c r="O9" s="49"/>
      <c r="P9" s="49" t="s">
        <v>57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">
      <c r="A11" s="47" t="s">
        <v>5</v>
      </c>
      <c r="B11" s="47"/>
      <c r="C11" s="83">
        <v>3130</v>
      </c>
      <c r="D11" s="83"/>
      <c r="E11" s="83"/>
      <c r="F11" s="48" t="s">
        <v>56</v>
      </c>
      <c r="G11" s="45"/>
      <c r="H11" s="47" t="s">
        <v>5</v>
      </c>
      <c r="I11" s="47"/>
      <c r="J11" s="83">
        <v>5150</v>
      </c>
      <c r="K11" s="83"/>
      <c r="L11" s="83"/>
      <c r="M11" s="48" t="s">
        <v>56</v>
      </c>
      <c r="N11" s="48"/>
      <c r="O11" s="47" t="s">
        <v>5</v>
      </c>
      <c r="P11" s="47"/>
      <c r="Q11" s="83">
        <v>6110</v>
      </c>
      <c r="R11" s="83"/>
      <c r="S11" s="83"/>
      <c r="T11" s="48" t="s">
        <v>56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">
      <c r="A12" s="49"/>
      <c r="B12" s="49"/>
      <c r="C12" s="50"/>
      <c r="D12" s="62" t="s">
        <v>60</v>
      </c>
      <c r="E12" s="63">
        <v>0</v>
      </c>
      <c r="F12" s="49"/>
      <c r="G12" s="45"/>
      <c r="H12" s="49"/>
      <c r="I12" s="49"/>
      <c r="J12" s="50"/>
      <c r="K12" s="62" t="s">
        <v>60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" customHeight="1" x14ac:dyDescent="0.3">
      <c r="A13" s="49"/>
      <c r="B13" s="49"/>
      <c r="C13" s="51"/>
      <c r="D13" s="52" t="s">
        <v>96</v>
      </c>
      <c r="E13" s="51">
        <v>200</v>
      </c>
      <c r="F13" s="49"/>
      <c r="G13" s="45"/>
      <c r="H13" s="49"/>
      <c r="I13" s="49"/>
      <c r="J13" s="51"/>
      <c r="K13" s="52" t="s">
        <v>94</v>
      </c>
      <c r="L13" s="51">
        <v>5000</v>
      </c>
      <c r="M13" s="49"/>
      <c r="N13" s="49"/>
      <c r="O13" s="49"/>
      <c r="R13" s="52" t="s">
        <v>93</v>
      </c>
      <c r="S13" s="51">
        <v>1300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" customHeight="1" x14ac:dyDescent="0.3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" customHeight="1" x14ac:dyDescent="0.3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" customHeight="1" x14ac:dyDescent="0.3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">
      <c r="A17" s="49"/>
      <c r="B17" s="49" t="s">
        <v>59</v>
      </c>
      <c r="C17" s="57">
        <f>SUM(C13:C16)</f>
        <v>0</v>
      </c>
      <c r="D17" s="58" t="s">
        <v>59</v>
      </c>
      <c r="E17" s="59">
        <f>SUM(E13:E16)</f>
        <v>200</v>
      </c>
      <c r="F17" s="49"/>
      <c r="G17" s="45"/>
      <c r="H17" s="49"/>
      <c r="I17" s="49" t="s">
        <v>59</v>
      </c>
      <c r="J17" s="57">
        <f>SUM(J13:J16)</f>
        <v>0</v>
      </c>
      <c r="K17" s="58" t="s">
        <v>59</v>
      </c>
      <c r="L17" s="59">
        <f>SUM(L13:L16)</f>
        <v>5000</v>
      </c>
      <c r="M17" s="49"/>
      <c r="N17" s="49"/>
      <c r="O17" s="49"/>
      <c r="P17" s="49" t="s">
        <v>58</v>
      </c>
      <c r="Q17" s="51">
        <v>1300</v>
      </c>
      <c r="R17" s="58" t="s">
        <v>59</v>
      </c>
      <c r="S17" s="59">
        <f>SUM(S13:S16)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">
      <c r="A18" s="49"/>
      <c r="B18" s="49"/>
      <c r="C18" s="60"/>
      <c r="D18" s="49" t="s">
        <v>60</v>
      </c>
      <c r="E18" s="51">
        <v>200</v>
      </c>
      <c r="F18" s="49"/>
      <c r="G18" s="45"/>
      <c r="H18" s="49"/>
      <c r="I18" s="49"/>
      <c r="J18" s="60"/>
      <c r="K18" s="49" t="s">
        <v>60</v>
      </c>
      <c r="L18" s="51">
        <v>5000</v>
      </c>
      <c r="M18" s="49"/>
      <c r="N18" s="49"/>
      <c r="O18" s="49"/>
      <c r="P18" s="49"/>
      <c r="Q18" s="60"/>
      <c r="R18" s="49" t="s">
        <v>60</v>
      </c>
      <c r="S18" s="51"/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">
      <c r="A20" s="47" t="s">
        <v>5</v>
      </c>
      <c r="B20" s="47"/>
      <c r="C20" s="83">
        <v>7200</v>
      </c>
      <c r="D20" s="83"/>
      <c r="E20" s="83"/>
      <c r="F20" s="48" t="s">
        <v>56</v>
      </c>
      <c r="G20" s="45"/>
      <c r="H20" s="47" t="s">
        <v>5</v>
      </c>
      <c r="I20" s="47"/>
      <c r="J20" s="83">
        <v>7410</v>
      </c>
      <c r="K20" s="83"/>
      <c r="L20" s="83"/>
      <c r="M20" s="48" t="s">
        <v>56</v>
      </c>
      <c r="N20" s="48"/>
      <c r="O20" s="47" t="s">
        <v>5</v>
      </c>
      <c r="P20" s="47"/>
      <c r="Q20" s="83">
        <v>5330</v>
      </c>
      <c r="R20" s="83"/>
      <c r="S20" s="83"/>
      <c r="T20" s="48" t="s">
        <v>56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">
      <c r="A22" s="49"/>
      <c r="B22" s="49" t="s">
        <v>93</v>
      </c>
      <c r="C22" s="51">
        <v>1000</v>
      </c>
      <c r="F22" s="49"/>
      <c r="G22" s="45"/>
      <c r="H22" s="49"/>
      <c r="I22" s="49" t="s">
        <v>96</v>
      </c>
      <c r="J22" s="70">
        <v>200</v>
      </c>
      <c r="M22" s="49"/>
      <c r="N22" s="49"/>
      <c r="O22" s="49"/>
      <c r="P22" s="49" t="s">
        <v>58</v>
      </c>
      <c r="Q22" s="51">
        <v>1000</v>
      </c>
      <c r="R22" s="52" t="s">
        <v>58</v>
      </c>
      <c r="S22" s="51">
        <v>1300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 t="s">
        <v>58</v>
      </c>
      <c r="Q23" s="53">
        <v>200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 t="s">
        <v>128</v>
      </c>
      <c r="Q24" s="67">
        <v>1200</v>
      </c>
      <c r="R24" s="59" t="s">
        <v>128</v>
      </c>
      <c r="S24" s="66">
        <v>1300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 t="s">
        <v>106</v>
      </c>
      <c r="Q25" s="68">
        <v>15</v>
      </c>
      <c r="R25" s="65" t="s">
        <v>107</v>
      </c>
      <c r="S25" s="66">
        <v>15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">
      <c r="A26" s="49"/>
      <c r="B26" s="49" t="s">
        <v>59</v>
      </c>
      <c r="C26" s="57">
        <f>SUM(C22:C25)</f>
        <v>1000</v>
      </c>
      <c r="D26" s="52" t="s">
        <v>58</v>
      </c>
      <c r="E26" s="51">
        <v>1000</v>
      </c>
      <c r="F26" s="49"/>
      <c r="G26" s="45"/>
      <c r="H26" s="49"/>
      <c r="I26" s="49" t="s">
        <v>59</v>
      </c>
      <c r="J26" s="57">
        <f>SUM(J22:J25)</f>
        <v>200</v>
      </c>
      <c r="K26" s="52" t="s">
        <v>58</v>
      </c>
      <c r="L26" s="51">
        <v>200</v>
      </c>
      <c r="M26" s="49"/>
      <c r="N26" s="49"/>
      <c r="O26" s="49"/>
      <c r="P26" s="49" t="s">
        <v>109</v>
      </c>
      <c r="Q26" s="57">
        <v>85</v>
      </c>
      <c r="R26" s="58"/>
      <c r="S26" s="59"/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">
      <c r="A27" s="49"/>
      <c r="B27" s="49" t="s">
        <v>60</v>
      </c>
      <c r="C27" s="60"/>
      <c r="D27" s="49"/>
      <c r="E27" s="51"/>
      <c r="F27" s="49"/>
      <c r="G27" s="45"/>
      <c r="H27" s="49"/>
      <c r="I27" s="49" t="s">
        <v>60</v>
      </c>
      <c r="J27" s="60"/>
      <c r="K27" s="49"/>
      <c r="L27" s="51"/>
      <c r="M27" s="49"/>
      <c r="N27" s="49"/>
      <c r="O27" s="49"/>
      <c r="P27" s="49"/>
      <c r="Q27" s="60"/>
      <c r="R27" s="49"/>
      <c r="S27" s="51"/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">
      <c r="A29" s="47" t="s">
        <v>5</v>
      </c>
      <c r="B29" s="47"/>
      <c r="C29" s="83">
        <v>9210</v>
      </c>
      <c r="D29" s="83"/>
      <c r="E29" s="83"/>
      <c r="F29" s="48" t="s">
        <v>56</v>
      </c>
      <c r="G29" s="45"/>
      <c r="H29" s="47" t="s">
        <v>5</v>
      </c>
      <c r="I29" s="47"/>
      <c r="J29" s="83">
        <v>3310</v>
      </c>
      <c r="K29" s="83"/>
      <c r="L29" s="83"/>
      <c r="M29" s="48" t="s">
        <v>56</v>
      </c>
      <c r="N29" s="48"/>
      <c r="O29" s="47" t="s">
        <v>5</v>
      </c>
      <c r="P29" s="47"/>
      <c r="Q29" s="83">
        <v>5310</v>
      </c>
      <c r="R29" s="83"/>
      <c r="S29" s="83"/>
      <c r="T29" s="48" t="s">
        <v>56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60</v>
      </c>
      <c r="L30" s="64">
        <v>0</v>
      </c>
      <c r="M30" s="49"/>
      <c r="N30" s="49"/>
      <c r="O30" s="49"/>
      <c r="P30" s="49"/>
      <c r="Q30" s="50"/>
      <c r="R30" s="62" t="s">
        <v>60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">
      <c r="A31" s="49"/>
      <c r="B31" s="49" t="s">
        <v>106</v>
      </c>
      <c r="C31" s="51">
        <v>15</v>
      </c>
      <c r="D31" s="52" t="s">
        <v>107</v>
      </c>
      <c r="E31" s="51">
        <v>15</v>
      </c>
      <c r="F31" s="49"/>
      <c r="G31" s="45"/>
      <c r="H31" s="49"/>
      <c r="I31" s="49"/>
      <c r="J31" s="51"/>
      <c r="K31" s="52" t="s">
        <v>106</v>
      </c>
      <c r="L31" s="51">
        <v>15</v>
      </c>
      <c r="M31" s="49"/>
      <c r="N31" s="49"/>
      <c r="O31" s="49"/>
      <c r="P31" s="49"/>
      <c r="Q31" s="51"/>
      <c r="R31" s="52" t="s">
        <v>109</v>
      </c>
      <c r="S31" s="51">
        <v>85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">
      <c r="A35" s="49"/>
      <c r="B35" s="49" t="s">
        <v>64</v>
      </c>
      <c r="C35" s="57">
        <v>15</v>
      </c>
      <c r="D35" s="58" t="s">
        <v>64</v>
      </c>
      <c r="E35" s="59">
        <v>15</v>
      </c>
      <c r="F35" s="49"/>
      <c r="G35" s="45"/>
      <c r="H35" s="49"/>
      <c r="I35" s="49" t="s">
        <v>59</v>
      </c>
      <c r="J35" s="57">
        <f>SUM(J31:J34)</f>
        <v>0</v>
      </c>
      <c r="K35" s="58" t="s">
        <v>59</v>
      </c>
      <c r="L35" s="59">
        <v>15</v>
      </c>
      <c r="M35" s="49"/>
      <c r="N35" s="49"/>
      <c r="O35" s="49"/>
      <c r="P35" s="49" t="s">
        <v>59</v>
      </c>
      <c r="Q35" s="57">
        <f>SUM(Q31:Q34)</f>
        <v>0</v>
      </c>
      <c r="R35" s="58" t="s">
        <v>59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">
      <c r="A36" s="49"/>
      <c r="B36" s="49"/>
      <c r="C36" s="60"/>
      <c r="D36" s="49"/>
      <c r="E36" s="51"/>
      <c r="F36" s="49"/>
      <c r="G36" s="45"/>
      <c r="H36" s="49"/>
      <c r="I36" s="49" t="s">
        <v>57</v>
      </c>
      <c r="J36" s="60"/>
      <c r="K36" s="49" t="s">
        <v>61</v>
      </c>
      <c r="L36" s="51">
        <v>15</v>
      </c>
      <c r="M36" s="49"/>
      <c r="N36" s="49"/>
      <c r="O36" s="49"/>
      <c r="P36" s="49"/>
      <c r="Q36" s="60"/>
      <c r="R36" s="49" t="s">
        <v>60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61" priority="505" operator="equal">
      <formula>10880</formula>
    </cfRule>
    <cfRule type="cellIs" dxfId="360" priority="475" operator="equal">
      <formula>8588</formula>
    </cfRule>
    <cfRule type="cellIs" dxfId="359" priority="70" operator="equal">
      <formula>1300</formula>
    </cfRule>
    <cfRule type="cellIs" dxfId="358" priority="69" operator="greaterThan">
      <formula>1300</formula>
    </cfRule>
    <cfRule type="cellIs" dxfId="357" priority="68" operator="lessThan">
      <formula>1300</formula>
    </cfRule>
    <cfRule type="cellIs" dxfId="356" priority="504" operator="greaterThan">
      <formula>10880</formula>
    </cfRule>
    <cfRule type="cellIs" dxfId="355" priority="503" operator="lessThan">
      <formula>10880</formula>
    </cfRule>
    <cfRule type="cellIs" dxfId="354" priority="473" operator="lessThan">
      <formula>8588</formula>
    </cfRule>
    <cfRule type="cellIs" dxfId="353" priority="474" operator="greaterThan">
      <formula>8588</formula>
    </cfRule>
  </conditionalFormatting>
  <conditionalFormatting sqref="C18">
    <cfRule type="cellIs" dxfId="352" priority="463" operator="lessThan">
      <formula>10880</formula>
    </cfRule>
    <cfRule type="cellIs" dxfId="351" priority="464" operator="greaterThan">
      <formula>10880</formula>
    </cfRule>
    <cfRule type="cellIs" dxfId="350" priority="180" operator="lessThan">
      <formula>5000</formula>
    </cfRule>
    <cfRule type="cellIs" dxfId="349" priority="181" operator="greaterThan">
      <formula>5000</formula>
    </cfRule>
    <cfRule type="cellIs" dxfId="348" priority="182" operator="equal">
      <formula>5000</formula>
    </cfRule>
    <cfRule type="cellIs" dxfId="347" priority="55" operator="equal">
      <formula>0</formula>
    </cfRule>
    <cfRule type="cellIs" dxfId="346" priority="435" operator="equal">
      <formula>8588</formula>
    </cfRule>
    <cfRule type="cellIs" dxfId="345" priority="54" operator="greaterThan">
      <formula>0</formula>
    </cfRule>
    <cfRule type="cellIs" dxfId="344" priority="53" operator="lessThan">
      <formula>0</formula>
    </cfRule>
    <cfRule type="cellIs" dxfId="343" priority="465" operator="equal">
      <formula>10880</formula>
    </cfRule>
    <cfRule type="cellIs" dxfId="342" priority="434" operator="greaterThan">
      <formula>8588</formula>
    </cfRule>
    <cfRule type="cellIs" dxfId="341" priority="433" operator="lessThan">
      <formula>8588</formula>
    </cfRule>
  </conditionalFormatting>
  <conditionalFormatting sqref="C27">
    <cfRule type="cellIs" dxfId="340" priority="425" operator="equal">
      <formula>10880</formula>
    </cfRule>
    <cfRule type="cellIs" dxfId="339" priority="393" operator="lessThan">
      <formula>8588</formula>
    </cfRule>
    <cfRule type="cellIs" dxfId="338" priority="394" operator="greaterThan">
      <formula>8588</formula>
    </cfRule>
    <cfRule type="cellIs" dxfId="337" priority="160" operator="greaterThan">
      <formula>0</formula>
    </cfRule>
    <cfRule type="cellIs" dxfId="336" priority="161" operator="equal">
      <formula>0</formula>
    </cfRule>
    <cfRule type="cellIs" dxfId="335" priority="159" operator="lessThan">
      <formula>0</formula>
    </cfRule>
    <cfRule type="cellIs" dxfId="334" priority="395" operator="equal">
      <formula>8588</formula>
    </cfRule>
    <cfRule type="cellIs" dxfId="333" priority="423" operator="lessThan">
      <formula>10880</formula>
    </cfRule>
    <cfRule type="cellIs" dxfId="332" priority="424" operator="greaterThan">
      <formula>10880</formula>
    </cfRule>
  </conditionalFormatting>
  <conditionalFormatting sqref="C36">
    <cfRule type="cellIs" dxfId="331" priority="383" operator="lessThan">
      <formula>10880</formula>
    </cfRule>
    <cfRule type="cellIs" dxfId="330" priority="354" operator="greaterThan">
      <formula>8588</formula>
    </cfRule>
    <cfRule type="cellIs" dxfId="329" priority="355" operator="equal">
      <formula>8588</formula>
    </cfRule>
    <cfRule type="cellIs" dxfId="328" priority="133" operator="equal">
      <formula>0</formula>
    </cfRule>
    <cfRule type="cellIs" dxfId="327" priority="131" operator="lessThan">
      <formula>0</formula>
    </cfRule>
    <cfRule type="cellIs" dxfId="326" priority="132" operator="greaterThan">
      <formula>0</formula>
    </cfRule>
    <cfRule type="cellIs" dxfId="325" priority="353" operator="lessThan">
      <formula>8588</formula>
    </cfRule>
    <cfRule type="cellIs" dxfId="324" priority="385" operator="equal">
      <formula>10880</formula>
    </cfRule>
    <cfRule type="cellIs" dxfId="323" priority="384" operator="greaterThan">
      <formula>10880</formula>
    </cfRule>
  </conditionalFormatting>
  <conditionalFormatting sqref="C2:E2">
    <cfRule type="cellIs" dxfId="322" priority="497" operator="lessThan">
      <formula>1210</formula>
    </cfRule>
    <cfRule type="cellIs" dxfId="321" priority="498" operator="greaterThan">
      <formula>1210</formula>
    </cfRule>
    <cfRule type="cellIs" dxfId="320" priority="499" operator="equal">
      <formula>1210</formula>
    </cfRule>
    <cfRule type="cellIs" dxfId="319" priority="477" operator="greaterThan">
      <formula>1110</formula>
    </cfRule>
    <cfRule type="cellIs" dxfId="318" priority="476" operator="lessThan">
      <formula>1110</formula>
    </cfRule>
    <cfRule type="cellIs" dxfId="317" priority="478" operator="equal">
      <formula>1110</formula>
    </cfRule>
  </conditionalFormatting>
  <conditionalFormatting sqref="C11:E11">
    <cfRule type="cellIs" dxfId="316" priority="459" operator="equal">
      <formula>1210</formula>
    </cfRule>
    <cfRule type="cellIs" dxfId="315" priority="436" operator="lessThan">
      <formula>1110</formula>
    </cfRule>
    <cfRule type="cellIs" dxfId="314" priority="437" operator="greaterThan">
      <formula>1110</formula>
    </cfRule>
    <cfRule type="cellIs" dxfId="313" priority="438" operator="equal">
      <formula>1110</formula>
    </cfRule>
    <cfRule type="cellIs" dxfId="312" priority="457" operator="lessThan">
      <formula>1210</formula>
    </cfRule>
    <cfRule type="cellIs" dxfId="311" priority="458" operator="greaterThan">
      <formula>1210</formula>
    </cfRule>
    <cfRule type="cellIs" dxfId="310" priority="185" operator="equal">
      <formula>1640</formula>
    </cfRule>
    <cfRule type="cellIs" dxfId="309" priority="56" operator="lessThan">
      <formula>3130</formula>
    </cfRule>
    <cfRule type="cellIs" dxfId="308" priority="184" operator="greaterThan">
      <formula>1640</formula>
    </cfRule>
    <cfRule type="cellIs" dxfId="307" priority="183" operator="lessThan">
      <formula>1640</formula>
    </cfRule>
    <cfRule type="cellIs" dxfId="306" priority="58" operator="equal">
      <formula>3130</formula>
    </cfRule>
    <cfRule type="cellIs" dxfId="305" priority="57" operator="greaterThan">
      <formula>3130</formula>
    </cfRule>
  </conditionalFormatting>
  <conditionalFormatting sqref="C20:E20">
    <cfRule type="cellIs" dxfId="304" priority="396" operator="lessThan">
      <formula>1110</formula>
    </cfRule>
    <cfRule type="cellIs" dxfId="303" priority="35" operator="lessThan">
      <formula>7200</formula>
    </cfRule>
    <cfRule type="cellIs" dxfId="302" priority="419" operator="equal">
      <formula>1210</formula>
    </cfRule>
    <cfRule type="cellIs" dxfId="301" priority="418" operator="greaterThan">
      <formula>1210</formula>
    </cfRule>
    <cfRule type="cellIs" dxfId="300" priority="417" operator="lessThan">
      <formula>1210</formula>
    </cfRule>
    <cfRule type="cellIs" dxfId="299" priority="398" operator="equal">
      <formula>1110</formula>
    </cfRule>
    <cfRule type="cellIs" dxfId="298" priority="36" operator="greaterThan">
      <formula>7200</formula>
    </cfRule>
    <cfRule type="cellIs" dxfId="297" priority="37" operator="equal">
      <formula>7200</formula>
    </cfRule>
    <cfRule type="cellIs" dxfId="296" priority="162" operator="lessThan">
      <formula>3130</formula>
    </cfRule>
    <cfRule type="cellIs" dxfId="295" priority="163" operator="greaterThan">
      <formula>3130</formula>
    </cfRule>
    <cfRule type="cellIs" dxfId="294" priority="164" operator="equal">
      <formula>3130</formula>
    </cfRule>
    <cfRule type="cellIs" dxfId="293" priority="397" operator="greaterThan">
      <formula>1110</formula>
    </cfRule>
  </conditionalFormatting>
  <conditionalFormatting sqref="C29:E29">
    <cfRule type="cellIs" dxfId="292" priority="378" operator="greaterThan">
      <formula>1210</formula>
    </cfRule>
    <cfRule type="cellIs" dxfId="291" priority="377" operator="lessThan">
      <formula>1210</formula>
    </cfRule>
    <cfRule type="cellIs" dxfId="290" priority="358" operator="equal">
      <formula>1110</formula>
    </cfRule>
    <cfRule type="cellIs" dxfId="289" priority="20" operator="lessThan">
      <formula>9210</formula>
    </cfRule>
    <cfRule type="cellIs" dxfId="288" priority="21" operator="greaterThan">
      <formula>9210</formula>
    </cfRule>
    <cfRule type="cellIs" dxfId="287" priority="22" operator="equal">
      <formula>9210</formula>
    </cfRule>
    <cfRule type="cellIs" dxfId="286" priority="357" operator="greaterThan">
      <formula>1110</formula>
    </cfRule>
    <cfRule type="cellIs" dxfId="285" priority="134" operator="lessThan">
      <formula>3330</formula>
    </cfRule>
    <cfRule type="cellIs" dxfId="284" priority="135" operator="greaterThan">
      <formula>3330</formula>
    </cfRule>
    <cfRule type="cellIs" dxfId="283" priority="136" operator="equal">
      <formula>3330</formula>
    </cfRule>
    <cfRule type="cellIs" dxfId="282" priority="356" operator="lessThan">
      <formula>1110</formula>
    </cfRule>
    <cfRule type="cellIs" dxfId="281" priority="379" operator="equal">
      <formula>1210</formula>
    </cfRule>
  </conditionalFormatting>
  <conditionalFormatting sqref="E9">
    <cfRule type="cellIs" dxfId="280" priority="502" operator="equal">
      <formula>"-"</formula>
    </cfRule>
    <cfRule type="cellIs" dxfId="279" priority="500" operator="greaterThan">
      <formula>0</formula>
    </cfRule>
    <cfRule type="cellIs" dxfId="278" priority="501" operator="equal">
      <formula>0</formula>
    </cfRule>
  </conditionalFormatting>
  <conditionalFormatting sqref="E18">
    <cfRule type="cellIs" dxfId="277" priority="460" operator="greaterThan">
      <formula>0</formula>
    </cfRule>
    <cfRule type="cellIs" dxfId="276" priority="462" operator="equal">
      <formula>"-"</formula>
    </cfRule>
    <cfRule type="cellIs" dxfId="275" priority="461" operator="equal">
      <formula>0</formula>
    </cfRule>
    <cfRule type="cellIs" dxfId="274" priority="52" operator="equal">
      <formula>200</formula>
    </cfRule>
    <cfRule type="cellIs" dxfId="273" priority="51" operator="greaterThan">
      <formula>200</formula>
    </cfRule>
    <cfRule type="cellIs" dxfId="272" priority="50" operator="lessThan">
      <formula>200</formula>
    </cfRule>
  </conditionalFormatting>
  <conditionalFormatting sqref="E27">
    <cfRule type="cellIs" dxfId="271" priority="422" operator="equal">
      <formula>"-"</formula>
    </cfRule>
    <cfRule type="cellIs" dxfId="270" priority="421" operator="equal">
      <formula>0</formula>
    </cfRule>
    <cfRule type="cellIs" dxfId="269" priority="155" operator="lessThan">
      <formula>0</formula>
    </cfRule>
    <cfRule type="cellIs" dxfId="268" priority="156" operator="greaterThan">
      <formula>0</formula>
    </cfRule>
    <cfRule type="cellIs" dxfId="267" priority="157" operator="equal">
      <formula>0</formula>
    </cfRule>
    <cfRule type="cellIs" dxfId="266" priority="158" operator="equal">
      <formula>0</formula>
    </cfRule>
  </conditionalFormatting>
  <conditionalFormatting sqref="E36">
    <cfRule type="cellIs" dxfId="265" priority="128" operator="lessThan">
      <formula>540</formula>
    </cfRule>
    <cfRule type="cellIs" dxfId="264" priority="129" operator="greaterThan">
      <formula>540</formula>
    </cfRule>
    <cfRule type="cellIs" dxfId="263" priority="130" operator="equal">
      <formula>540</formula>
    </cfRule>
    <cfRule type="cellIs" dxfId="262" priority="19" operator="equal">
      <formula>0</formula>
    </cfRule>
    <cfRule type="cellIs" dxfId="261" priority="18" operator="greaterThan">
      <formula>0</formula>
    </cfRule>
    <cfRule type="cellIs" dxfId="260" priority="17" operator="lessThan">
      <formula>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472" operator="equal">
      <formula>15542</formula>
    </cfRule>
    <cfRule type="cellIs" dxfId="255" priority="494" operator="lessThan">
      <formula>10880</formula>
    </cfRule>
    <cfRule type="cellIs" dxfId="254" priority="65" operator="lessThan">
      <formula>2000</formula>
    </cfRule>
    <cfRule type="cellIs" dxfId="253" priority="66" operator="greaterThan">
      <formula>2000</formula>
    </cfRule>
    <cfRule type="cellIs" dxfId="252" priority="67" operator="equal">
      <formula>2000</formula>
    </cfRule>
    <cfRule type="cellIs" dxfId="251" priority="496" operator="equal">
      <formula>10880</formula>
    </cfRule>
    <cfRule type="cellIs" dxfId="250" priority="471" operator="greaterThan">
      <formula>15542</formula>
    </cfRule>
    <cfRule type="cellIs" dxfId="249" priority="470" operator="lessThan">
      <formula>15542</formula>
    </cfRule>
    <cfRule type="cellIs" dxfId="248" priority="495" operator="greaterThan">
      <formula>10880</formula>
    </cfRule>
  </conditionalFormatting>
  <conditionalFormatting sqref="J18">
    <cfRule type="cellIs" dxfId="247" priority="175" operator="greaterThan">
      <formula>8000</formula>
    </cfRule>
    <cfRule type="cellIs" dxfId="246" priority="174" operator="lessThan">
      <formula>8000</formula>
    </cfRule>
    <cfRule type="cellIs" dxfId="245" priority="455" operator="greaterThan">
      <formula>10880</formula>
    </cfRule>
    <cfRule type="cellIs" dxfId="244" priority="454" operator="lessThan">
      <formula>10880</formula>
    </cfRule>
    <cfRule type="cellIs" dxfId="243" priority="176" operator="equal">
      <formula>8000</formula>
    </cfRule>
    <cfRule type="cellIs" dxfId="242" priority="430" operator="lessThan">
      <formula>15542</formula>
    </cfRule>
    <cfRule type="cellIs" dxfId="241" priority="432" operator="equal">
      <formula>15542</formula>
    </cfRule>
    <cfRule type="cellIs" dxfId="240" priority="46" operator="equal">
      <formula>0</formula>
    </cfRule>
    <cfRule type="cellIs" dxfId="239" priority="45" operator="greaterThan">
      <formula>0</formula>
    </cfRule>
    <cfRule type="cellIs" dxfId="238" priority="44" operator="lessThan">
      <formula>0</formula>
    </cfRule>
    <cfRule type="cellIs" dxfId="237" priority="431" operator="greaterThan">
      <formula>15542</formula>
    </cfRule>
    <cfRule type="cellIs" dxfId="236" priority="456" operator="equal">
      <formula>10880</formula>
    </cfRule>
  </conditionalFormatting>
  <conditionalFormatting sqref="J27">
    <cfRule type="cellIs" dxfId="235" priority="392" operator="equal">
      <formula>15542</formula>
    </cfRule>
    <cfRule type="cellIs" dxfId="234" priority="390" operator="lessThan">
      <formula>15542</formula>
    </cfRule>
    <cfRule type="cellIs" dxfId="233" priority="391" operator="greaterThan">
      <formula>15542</formula>
    </cfRule>
    <cfRule type="cellIs" dxfId="232" priority="414" operator="lessThan">
      <formula>10880</formula>
    </cfRule>
    <cfRule type="cellIs" dxfId="231" priority="415" operator="greaterThan">
      <formula>10880</formula>
    </cfRule>
    <cfRule type="cellIs" dxfId="230" priority="416" operator="equal">
      <formula>10880</formula>
    </cfRule>
    <cfRule type="cellIs" dxfId="229" priority="149" operator="lessThan">
      <formula>0</formula>
    </cfRule>
    <cfRule type="cellIs" dxfId="228" priority="150" operator="greaterThan">
      <formula>0</formula>
    </cfRule>
    <cfRule type="cellIs" dxfId="227" priority="151" operator="equal">
      <formula>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50" operator="equal">
      <formula>1210</formula>
    </cfRule>
    <cfRule type="cellIs" dxfId="220" priority="179" operator="equal">
      <formula>2150</formula>
    </cfRule>
    <cfRule type="cellIs" dxfId="219" priority="448" operator="lessThan">
      <formula>1210</formula>
    </cfRule>
    <cfRule type="cellIs" dxfId="218" priority="49" operator="equal">
      <formula>5150</formula>
    </cfRule>
    <cfRule type="cellIs" dxfId="217" priority="449" operator="greaterThan">
      <formula>1210</formula>
    </cfRule>
    <cfRule type="cellIs" dxfId="216" priority="48" operator="greaterThan">
      <formula>5150</formula>
    </cfRule>
    <cfRule type="cellIs" dxfId="215" priority="47" operator="lessThan">
      <formula>5150</formula>
    </cfRule>
    <cfRule type="cellIs" dxfId="214" priority="177" operator="lessThan">
      <formula>2150</formula>
    </cfRule>
    <cfRule type="cellIs" dxfId="213" priority="178" operator="greaterThan">
      <formula>2150</formula>
    </cfRule>
  </conditionalFormatting>
  <conditionalFormatting sqref="J20:L20">
    <cfRule type="cellIs" dxfId="212" priority="409" operator="greaterThan">
      <formula>1210</formula>
    </cfRule>
    <cfRule type="cellIs" dxfId="211" priority="408" operator="lessThan">
      <formula>1210</formula>
    </cfRule>
    <cfRule type="cellIs" dxfId="210" priority="152" operator="lessThan">
      <formula>3210</formula>
    </cfRule>
    <cfRule type="cellIs" dxfId="209" priority="153" operator="greaterThan">
      <formula>3210</formula>
    </cfRule>
    <cfRule type="cellIs" dxfId="208" priority="154" operator="equal">
      <formula>3210</formula>
    </cfRule>
    <cfRule type="cellIs" dxfId="207" priority="34" operator="equal">
      <formula>7410</formula>
    </cfRule>
    <cfRule type="cellIs" dxfId="206" priority="32" operator="lessThan">
      <formula>7410</formula>
    </cfRule>
    <cfRule type="cellIs" dxfId="205" priority="33" operator="greaterThan">
      <formula>7410</formula>
    </cfRule>
    <cfRule type="cellIs" dxfId="204" priority="410" operator="equal">
      <formula>1210</formula>
    </cfRule>
  </conditionalFormatting>
  <conditionalFormatting sqref="J29:L29">
    <cfRule type="cellIs" dxfId="203" priority="125" operator="lessThan">
      <formula>3340</formula>
    </cfRule>
    <cfRule type="cellIs" dxfId="202" priority="127" operator="equal">
      <formula>3340</formula>
    </cfRule>
    <cfRule type="cellIs" dxfId="201" priority="14" operator="lessThan">
      <formula>3310</formula>
    </cfRule>
    <cfRule type="cellIs" dxfId="200" priority="15" operator="greaterThan">
      <formula>3310</formula>
    </cfRule>
    <cfRule type="cellIs" dxfId="199" priority="16" operator="equal">
      <formula>3310</formula>
    </cfRule>
    <cfRule type="cellIs" dxfId="198" priority="126" operator="greaterThan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2" operator="equal">
      <formula>0</formula>
    </cfRule>
    <cfRule type="cellIs" dxfId="193" priority="491" operator="greaterThan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31" operator="equal">
      <formula>0</formula>
    </cfRule>
    <cfRule type="cellIs" dxfId="184" priority="30" operator="greaterThan">
      <formula>0</formula>
    </cfRule>
    <cfRule type="cellIs" dxfId="183" priority="29" operator="lessThan">
      <formula>0</formula>
    </cfRule>
    <cfRule type="cellIs" dxfId="182" priority="148" operator="equal">
      <formula>3500</formula>
    </cfRule>
    <cfRule type="cellIs" dxfId="181" priority="147" operator="greaterThan">
      <formula>3500</formula>
    </cfRule>
    <cfRule type="cellIs" dxfId="180" priority="413" operator="equal">
      <formula>"-"</formula>
    </cfRule>
    <cfRule type="cellIs" dxfId="179" priority="146" operator="lessThan">
      <formula>3500</formula>
    </cfRule>
    <cfRule type="cellIs" dxfId="178" priority="411" operator="greaterThan">
      <formula>0</formula>
    </cfRule>
    <cfRule type="cellIs" dxfId="177" priority="412" operator="equal">
      <formula>0</formula>
    </cfRule>
  </conditionalFormatting>
  <conditionalFormatting sqref="L36">
    <cfRule type="cellIs" dxfId="176" priority="372" operator="equal">
      <formula>0</formula>
    </cfRule>
    <cfRule type="cellIs" dxfId="175" priority="371" operator="greaterThan">
      <formula>0</formula>
    </cfRule>
    <cfRule type="cellIs" dxfId="174" priority="13" operator="equal">
      <formula>15</formula>
    </cfRule>
    <cfRule type="cellIs" dxfId="173" priority="12" operator="greaterThan">
      <formula>15</formula>
    </cfRule>
    <cfRule type="cellIs" dxfId="172" priority="11" operator="lessThan">
      <formula>15</formula>
    </cfRule>
    <cfRule type="cellIs" dxfId="171" priority="373" operator="equal">
      <formula>"-"</formula>
    </cfRule>
  </conditionalFormatting>
  <conditionalFormatting sqref="Q9">
    <cfRule type="cellIs" dxfId="170" priority="487" operator="equal">
      <formula>10880</formula>
    </cfRule>
    <cfRule type="cellIs" dxfId="169" priority="485" operator="lessThan">
      <formula>10880</formula>
    </cfRule>
    <cfRule type="cellIs" dxfId="168" priority="486" operator="greaterThan">
      <formula>10880</formula>
    </cfRule>
    <cfRule type="cellIs" dxfId="167" priority="61" operator="equal">
      <formula>2000</formula>
    </cfRule>
    <cfRule type="cellIs" dxfId="166" priority="468" operator="equal">
      <formula>1030</formula>
    </cfRule>
    <cfRule type="cellIs" dxfId="165" priority="467" operator="greaterThan">
      <formula>1030</formula>
    </cfRule>
    <cfRule type="cellIs" dxfId="164" priority="466" operator="lessThan">
      <formula>1030</formula>
    </cfRule>
    <cfRule type="cellIs" dxfId="163" priority="60" operator="greaterThan">
      <formula>2000</formula>
    </cfRule>
    <cfRule type="cellIs" dxfId="162" priority="59" operator="lessThan">
      <formula>2000</formula>
    </cfRule>
  </conditionalFormatting>
  <conditionalFormatting sqref="Q18">
    <cfRule type="cellIs" dxfId="161" priority="167" operator="equal">
      <formula>0</formula>
    </cfRule>
    <cfRule type="cellIs" dxfId="160" priority="166" operator="greaterThan">
      <formula>0</formula>
    </cfRule>
    <cfRule type="cellIs" dxfId="159" priority="165" operator="lessThan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1" operator="greaterThan">
      <formula>0</formula>
    </cfRule>
    <cfRule type="cellIs" dxfId="151" priority="407" operator="equal">
      <formula>10880</formula>
    </cfRule>
    <cfRule type="cellIs" dxfId="150" priority="405" operator="lessThan">
      <formula>10880</formula>
    </cfRule>
    <cfRule type="cellIs" dxfId="149" priority="406" operator="greaterThan">
      <formula>10880</formula>
    </cfRule>
    <cfRule type="cellIs" dxfId="148" priority="142" operator="equal">
      <formula>0</formula>
    </cfRule>
    <cfRule type="cellIs" dxfId="147" priority="140" operator="lessThan">
      <formula>0</formula>
    </cfRule>
    <cfRule type="cellIs" dxfId="146" priority="386" operator="lessThan">
      <formula>1030</formula>
    </cfRule>
    <cfRule type="cellIs" dxfId="145" priority="387" operator="greaterThan">
      <formula>1030</formula>
    </cfRule>
    <cfRule type="cellIs" dxfId="144" priority="388" operator="equal">
      <formula>1030</formula>
    </cfRule>
  </conditionalFormatting>
  <conditionalFormatting sqref="Q36">
    <cfRule type="cellIs" dxfId="143" priority="347" operator="greaterThan">
      <formula>1030</formula>
    </cfRule>
    <cfRule type="cellIs" dxfId="142" priority="366" operator="greaterThan">
      <formula>10880</formula>
    </cfRule>
    <cfRule type="cellIs" dxfId="141" priority="367" operator="equal">
      <formula>10880</formula>
    </cfRule>
    <cfRule type="cellIs" dxfId="140" priority="365" operator="lessThan">
      <formula>10880</formula>
    </cfRule>
    <cfRule type="cellIs" dxfId="139" priority="118" operator="equal">
      <formula>0</formula>
    </cfRule>
    <cfRule type="cellIs" dxfId="138" priority="348" operator="equal">
      <formula>1030</formula>
    </cfRule>
    <cfRule type="cellIs" dxfId="137" priority="346" operator="lessThan">
      <formula>1030</formula>
    </cfRule>
    <cfRule type="cellIs" dxfId="136" priority="117" operator="greaterThan">
      <formula>0</formula>
    </cfRule>
    <cfRule type="cellIs" dxfId="135" priority="116" operator="lessThan">
      <formula>0</formula>
    </cfRule>
  </conditionalFormatting>
  <conditionalFormatting sqref="Q2:S2">
    <cfRule type="cellIs" dxfId="134" priority="62" operator="greaterThan">
      <formula>1610</formula>
    </cfRule>
    <cfRule type="cellIs" dxfId="133" priority="469" operator="equal">
      <formula>1410</formula>
    </cfRule>
    <cfRule type="cellIs" dxfId="132" priority="481" operator="equal">
      <formula>1210</formula>
    </cfRule>
    <cfRule type="cellIs" dxfId="131" priority="480" operator="greaterThan">
      <formula>1210</formula>
    </cfRule>
    <cfRule type="cellIs" dxfId="130" priority="479" operator="lessThan">
      <formula>1210</formula>
    </cfRule>
    <cfRule type="cellIs" dxfId="129" priority="63" operator="lessThan">
      <formula>1610</formula>
    </cfRule>
    <cfRule type="cellIs" dxfId="128" priority="64" operator="equal">
      <formula>1610</formula>
    </cfRule>
  </conditionalFormatting>
  <conditionalFormatting sqref="Q11:S11">
    <cfRule type="cellIs" dxfId="127" priority="173" operator="equal">
      <formula>3110</formula>
    </cfRule>
    <cfRule type="cellIs" dxfId="126" priority="440" operator="greaterThan">
      <formula>1210</formula>
    </cfRule>
    <cfRule type="cellIs" dxfId="125" priority="429" operator="equal">
      <formula>1410</formula>
    </cfRule>
    <cfRule type="cellIs" dxfId="124" priority="38" operator="lessThan">
      <formula>6110</formula>
    </cfRule>
    <cfRule type="cellIs" dxfId="123" priority="40" operator="equal">
      <formula>6110</formula>
    </cfRule>
    <cfRule type="cellIs" dxfId="122" priority="39" operator="greaterThan">
      <formula>6110</formula>
    </cfRule>
    <cfRule type="cellIs" dxfId="121" priority="439" operator="lessThan">
      <formula>1210</formula>
    </cfRule>
    <cfRule type="cellIs" dxfId="120" priority="171" operator="lessThan">
      <formula>3110</formula>
    </cfRule>
    <cfRule type="cellIs" dxfId="119" priority="172" operator="greaterThan">
      <formula>3110</formula>
    </cfRule>
    <cfRule type="cellIs" dxfId="118" priority="441" operator="equal">
      <formula>1210</formula>
    </cfRule>
  </conditionalFormatting>
  <conditionalFormatting sqref="Q20:S20">
    <cfRule type="cellIs" dxfId="117" priority="27" operator="greaterThan">
      <formula>5330</formula>
    </cfRule>
    <cfRule type="cellIs" dxfId="116" priority="26" operator="lessThan">
      <formula>5330</formula>
    </cfRule>
    <cfRule type="cellIs" dxfId="115" priority="143" operator="lessThan">
      <formula>3320</formula>
    </cfRule>
    <cfRule type="cellIs" dxfId="114" priority="144" operator="greaterThan">
      <formula>3320</formula>
    </cfRule>
    <cfRule type="cellIs" dxfId="113" priority="145" operator="equal">
      <formula>3320</formula>
    </cfRule>
    <cfRule type="cellIs" dxfId="112" priority="401" operator="equal">
      <formula>1210</formula>
    </cfRule>
    <cfRule type="cellIs" dxfId="111" priority="400" operator="greaterThan">
      <formula>1210</formula>
    </cfRule>
    <cfRule type="cellIs" dxfId="110" priority="399" operator="lessThan">
      <formula>1210</formula>
    </cfRule>
    <cfRule type="cellIs" dxfId="109" priority="389" operator="equal">
      <formula>1410</formula>
    </cfRule>
    <cfRule type="cellIs" dxfId="108" priority="28" operator="equal">
      <formula>5330</formula>
    </cfRule>
  </conditionalFormatting>
  <conditionalFormatting sqref="Q29:S29">
    <cfRule type="cellIs" dxfId="107" priority="119" operator="lessThan">
      <formula>3390</formula>
    </cfRule>
    <cfRule type="cellIs" dxfId="106" priority="120" operator="greaterThan">
      <formula>3390</formula>
    </cfRule>
    <cfRule type="cellIs" dxfId="105" priority="121" operator="equal">
      <formula>3390</formula>
    </cfRule>
    <cfRule type="cellIs" dxfId="104" priority="360" operator="greaterThan">
      <formula>1210</formula>
    </cfRule>
    <cfRule type="cellIs" dxfId="103" priority="359" operator="lessThan">
      <formula>1210</formula>
    </cfRule>
    <cfRule type="cellIs" dxfId="102" priority="10" operator="equal">
      <formula>5310</formula>
    </cfRule>
    <cfRule type="cellIs" dxfId="101" priority="9" operator="greaterThan">
      <formula>5310</formula>
    </cfRule>
    <cfRule type="cellIs" dxfId="100" priority="8" operator="lessThan">
      <formula>5310</formula>
    </cfRule>
    <cfRule type="cellIs" dxfId="99" priority="361" operator="equal">
      <formula>1210</formula>
    </cfRule>
    <cfRule type="cellIs" dxfId="98" priority="349" operator="equal">
      <formula>1410</formula>
    </cfRule>
  </conditionalFormatting>
  <conditionalFormatting sqref="S9">
    <cfRule type="cellIs" dxfId="97" priority="483" operator="equal">
      <formula>0</formula>
    </cfRule>
    <cfRule type="cellIs" dxfId="96" priority="484" operator="equal">
      <formula>"-"</formula>
    </cfRule>
    <cfRule type="cellIs" dxfId="95" priority="482" operator="greaterThan">
      <formula>0</formula>
    </cfRule>
  </conditionalFormatting>
  <conditionalFormatting sqref="S18">
    <cfRule type="cellIs" dxfId="94" priority="169" operator="greaterThan">
      <formula>0</formula>
    </cfRule>
    <cfRule type="cellIs" dxfId="93" priority="168" operator="lessThan">
      <formula>0</formula>
    </cfRule>
    <cfRule type="cellIs" dxfId="92" priority="444" operator="equal">
      <formula>"-"</formula>
    </cfRule>
    <cfRule type="cellIs" dxfId="91" priority="170" operator="equal">
      <formula>0</formula>
    </cfRule>
  </conditionalFormatting>
  <conditionalFormatting sqref="S27">
    <cfRule type="cellIs" dxfId="90" priority="139" operator="equal">
      <formula>0</formula>
    </cfRule>
    <cfRule type="cellIs" dxfId="89" priority="137" operator="lessThan">
      <formula>0</formula>
    </cfRule>
    <cfRule type="cellIs" dxfId="88" priority="2" operator="equal">
      <formula>0</formula>
    </cfRule>
    <cfRule type="cellIs" dxfId="87" priority="138" operator="greaterThan">
      <formula>0</formula>
    </cfRule>
    <cfRule type="cellIs" dxfId="86" priority="404" operator="equal">
      <formula>"-"</formula>
    </cfRule>
    <cfRule type="cellIs" dxfId="85" priority="1" operator="greaterThan">
      <formula>0</formula>
    </cfRule>
    <cfRule type="cellIs" dxfId="84" priority="25" operator="equal">
      <formula>85</formula>
    </cfRule>
    <cfRule type="cellIs" dxfId="83" priority="24" operator="greaterThan">
      <formula>85</formula>
    </cfRule>
    <cfRule type="cellIs" dxfId="82" priority="23" operator="lessThan">
      <formula>85</formula>
    </cfRule>
  </conditionalFormatting>
  <conditionalFormatting sqref="S36">
    <cfRule type="cellIs" dxfId="81" priority="362" operator="greaterThan">
      <formula>0</formula>
    </cfRule>
    <cfRule type="cellIs" dxfId="80" priority="113" operator="lessThan">
      <formula>80</formula>
    </cfRule>
    <cfRule type="cellIs" dxfId="79" priority="114" operator="greaterThan">
      <formula>80</formula>
    </cfRule>
    <cfRule type="cellIs" dxfId="78" priority="115" operator="equal">
      <formula>80</formula>
    </cfRule>
    <cfRule type="cellIs" dxfId="77" priority="5" operator="lessThan">
      <formula>85</formula>
    </cfRule>
    <cfRule type="cellIs" dxfId="76" priority="6" operator="greaterThan">
      <formula>85</formula>
    </cfRule>
    <cfRule type="cellIs" dxfId="75" priority="7" operator="equal">
      <formula>85</formula>
    </cfRule>
    <cfRule type="cellIs" dxfId="74" priority="364" operator="equal">
      <formula>"-"</formula>
    </cfRule>
    <cfRule type="cellIs" dxfId="73" priority="363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abSelected="1" zoomScaleNormal="100" workbookViewId="0">
      <selection activeCell="B2" sqref="B2:D2"/>
    </sheetView>
  </sheetViews>
  <sheetFormatPr defaultColWidth="9" defaultRowHeight="14.4" x14ac:dyDescent="0.3"/>
  <cols>
    <col min="1" max="1" width="6.44140625" style="9" customWidth="1"/>
    <col min="2" max="2" width="43.44140625" style="9" customWidth="1"/>
    <col min="3" max="3" width="14.5546875" style="9" customWidth="1"/>
    <col min="4" max="4" width="11.44140625" style="9" customWidth="1"/>
    <col min="5" max="5" width="11" style="9" customWidth="1"/>
    <col min="6" max="16384" width="9" style="9"/>
  </cols>
  <sheetData>
    <row r="1" spans="1:5" x14ac:dyDescent="0.3">
      <c r="A1" s="82" t="s">
        <v>6</v>
      </c>
      <c r="B1" s="82"/>
      <c r="C1" s="82"/>
      <c r="D1" s="82"/>
      <c r="E1" s="82"/>
    </row>
    <row r="2" spans="1:5" x14ac:dyDescent="0.3">
      <c r="A2" s="1"/>
      <c r="B2" s="82" t="s">
        <v>131</v>
      </c>
      <c r="C2" s="82"/>
      <c r="D2" s="82"/>
      <c r="E2" s="1"/>
    </row>
    <row r="3" spans="1:5" x14ac:dyDescent="0.3">
      <c r="A3" s="1"/>
      <c r="B3" s="86" t="s">
        <v>36</v>
      </c>
      <c r="C3" s="86"/>
      <c r="D3" s="8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79" t="s">
        <v>9</v>
      </c>
      <c r="B5" s="79" t="s">
        <v>7</v>
      </c>
      <c r="C5" s="79" t="s">
        <v>8</v>
      </c>
      <c r="D5" s="79" t="s">
        <v>65</v>
      </c>
      <c r="E5" s="79" t="s">
        <v>63</v>
      </c>
    </row>
    <row r="6" spans="1:5" x14ac:dyDescent="0.3">
      <c r="A6" s="81"/>
      <c r="B6" s="81"/>
      <c r="C6" s="81"/>
      <c r="D6" s="81"/>
      <c r="E6" s="81"/>
    </row>
    <row r="7" spans="1:5" x14ac:dyDescent="0.3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">
      <c r="A8" s="11">
        <v>1</v>
      </c>
      <c r="B8" s="12" t="s">
        <v>129</v>
      </c>
      <c r="C8" s="11">
        <v>1110</v>
      </c>
      <c r="D8" s="11">
        <v>1300</v>
      </c>
      <c r="E8" s="6"/>
    </row>
    <row r="9" spans="1:5" ht="38.25" customHeight="1" x14ac:dyDescent="0.3">
      <c r="A9" s="10">
        <v>2</v>
      </c>
      <c r="B9" s="12" t="s">
        <v>97</v>
      </c>
      <c r="C9" s="1">
        <v>1210</v>
      </c>
      <c r="D9" s="4">
        <v>2000</v>
      </c>
      <c r="E9" s="6"/>
    </row>
    <row r="10" spans="1:5" ht="38.25" customHeight="1" x14ac:dyDescent="0.3">
      <c r="A10" s="10">
        <v>3</v>
      </c>
      <c r="B10" s="12" t="s">
        <v>98</v>
      </c>
      <c r="C10" s="1">
        <v>1610</v>
      </c>
      <c r="D10" s="4">
        <v>2000</v>
      </c>
      <c r="E10" s="6"/>
    </row>
    <row r="11" spans="1:5" ht="38.25" customHeight="1" x14ac:dyDescent="0.3">
      <c r="A11" s="10">
        <v>4</v>
      </c>
      <c r="B11" s="12" t="s">
        <v>99</v>
      </c>
      <c r="C11" s="1">
        <v>3130</v>
      </c>
      <c r="D11" s="4"/>
      <c r="E11" s="6">
        <v>200</v>
      </c>
    </row>
    <row r="12" spans="1:5" ht="38.25" customHeight="1" x14ac:dyDescent="0.3">
      <c r="A12" s="10">
        <v>5</v>
      </c>
      <c r="B12" s="12" t="s">
        <v>130</v>
      </c>
      <c r="C12" s="1">
        <v>5150</v>
      </c>
      <c r="D12" s="4"/>
      <c r="E12" s="6">
        <v>5000</v>
      </c>
    </row>
    <row r="13" spans="1:5" ht="38.25" customHeight="1" x14ac:dyDescent="0.3">
      <c r="A13" s="10">
        <v>6</v>
      </c>
      <c r="B13" s="12" t="s">
        <v>37</v>
      </c>
      <c r="C13" s="1">
        <v>6110</v>
      </c>
      <c r="D13" s="4"/>
      <c r="E13" s="6">
        <v>1300</v>
      </c>
    </row>
    <row r="14" spans="1:5" ht="38.25" customHeight="1" x14ac:dyDescent="0.3">
      <c r="A14" s="10">
        <v>7</v>
      </c>
      <c r="B14" s="12" t="s">
        <v>101</v>
      </c>
      <c r="C14" s="1">
        <v>7200</v>
      </c>
      <c r="D14" s="4">
        <v>1000</v>
      </c>
      <c r="E14" s="6"/>
    </row>
    <row r="15" spans="1:5" ht="38.25" customHeight="1" x14ac:dyDescent="0.3">
      <c r="A15" s="10">
        <v>8</v>
      </c>
      <c r="B15" s="12" t="s">
        <v>102</v>
      </c>
      <c r="C15" s="1">
        <v>7410</v>
      </c>
      <c r="D15" s="4">
        <v>200</v>
      </c>
      <c r="E15" s="6"/>
    </row>
    <row r="16" spans="1:5" ht="38.25" customHeight="1" x14ac:dyDescent="0.3">
      <c r="A16" s="10"/>
      <c r="B16" s="12"/>
      <c r="C16" s="1"/>
      <c r="D16" s="4"/>
      <c r="E16" s="6"/>
    </row>
    <row r="17" spans="1:5" ht="38.25" customHeight="1" x14ac:dyDescent="0.3">
      <c r="A17" s="10"/>
      <c r="B17" s="12"/>
      <c r="C17" s="1"/>
      <c r="D17" s="5"/>
      <c r="E17" s="7"/>
    </row>
    <row r="18" spans="1:5" ht="38.25" customHeight="1" x14ac:dyDescent="0.3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3" zoomScaleNormal="100" workbookViewId="0">
      <selection activeCell="G8" sqref="G8"/>
    </sheetView>
  </sheetViews>
  <sheetFormatPr defaultColWidth="9" defaultRowHeight="14.4" x14ac:dyDescent="0.3"/>
  <cols>
    <col min="1" max="1" width="5.6640625" style="16" customWidth="1"/>
    <col min="2" max="2" width="29" style="16" customWidth="1"/>
    <col min="3" max="3" width="8.44140625" style="16" customWidth="1"/>
    <col min="4" max="4" width="32" style="16" customWidth="1"/>
    <col min="5" max="6" width="7.44140625" style="16" customWidth="1"/>
    <col min="7" max="16384" width="9" style="16"/>
  </cols>
  <sheetData>
    <row r="1" spans="2:76" ht="24.75" customHeight="1" x14ac:dyDescent="0.45">
      <c r="B1" s="87" t="s">
        <v>12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13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">
      <c r="B6" s="27" t="s">
        <v>14</v>
      </c>
      <c r="C6" s="27" t="s">
        <v>38</v>
      </c>
      <c r="D6" s="27" t="s">
        <v>39</v>
      </c>
      <c r="E6" s="20" t="s">
        <v>38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31.2" customHeight="1" x14ac:dyDescent="0.3">
      <c r="B7" s="12" t="s">
        <v>129</v>
      </c>
      <c r="C7" s="21">
        <v>1300</v>
      </c>
      <c r="D7" s="26" t="s">
        <v>40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">
      <c r="B8" s="12" t="s">
        <v>97</v>
      </c>
      <c r="C8" s="22">
        <v>2000</v>
      </c>
      <c r="D8" s="12" t="s">
        <v>99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5">
      <c r="B9" s="12" t="s">
        <v>98</v>
      </c>
      <c r="C9" s="22">
        <v>2000</v>
      </c>
      <c r="D9" s="22" t="s">
        <v>105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5">
      <c r="B10" s="22"/>
      <c r="C10" s="23"/>
      <c r="D10" s="28" t="s">
        <v>41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">
      <c r="B11" s="22"/>
      <c r="C11" s="22"/>
      <c r="D11" s="12" t="s">
        <v>100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">
      <c r="B12" s="22"/>
      <c r="C12" s="22"/>
      <c r="D12" s="22" t="s">
        <v>110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5">
      <c r="B13" s="22"/>
      <c r="C13" s="22"/>
      <c r="D13" s="29" t="s">
        <v>42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35">
      <c r="B14" s="30" t="s">
        <v>44</v>
      </c>
      <c r="C14" s="25">
        <f>SUM(C7:C13)</f>
        <v>5300</v>
      </c>
      <c r="D14" s="30" t="s">
        <v>43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F12" sqref="F12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1" customWidth="1"/>
  </cols>
  <sheetData>
    <row r="4" spans="2:5" x14ac:dyDescent="0.3">
      <c r="B4" s="89" t="s">
        <v>45</v>
      </c>
      <c r="C4" s="89"/>
      <c r="D4" s="89"/>
      <c r="E4" s="89"/>
    </row>
    <row r="6" spans="2:5" ht="25.95" customHeight="1" x14ac:dyDescent="0.3">
      <c r="B6" t="s">
        <v>37</v>
      </c>
      <c r="C6" s="31">
        <v>1300</v>
      </c>
    </row>
    <row r="7" spans="2:5" ht="25.95" customHeight="1" x14ac:dyDescent="0.3">
      <c r="B7" t="s">
        <v>46</v>
      </c>
      <c r="C7" s="33">
        <v>1000</v>
      </c>
    </row>
    <row r="8" spans="2:5" ht="25.95" customHeight="1" x14ac:dyDescent="0.3">
      <c r="B8" s="32" t="s">
        <v>47</v>
      </c>
      <c r="C8" s="31">
        <f>C6-C7</f>
        <v>300</v>
      </c>
    </row>
    <row r="9" spans="2:5" ht="25.95" customHeight="1" x14ac:dyDescent="0.3">
      <c r="B9" t="s">
        <v>48</v>
      </c>
      <c r="C9" s="33">
        <v>200</v>
      </c>
    </row>
    <row r="10" spans="2:5" ht="25.95" customHeight="1" x14ac:dyDescent="0.3">
      <c r="B10" s="32" t="s">
        <v>10</v>
      </c>
      <c r="C10" s="31">
        <f>C8-C9</f>
        <v>100</v>
      </c>
    </row>
    <row r="11" spans="2:5" ht="25.95" customHeight="1" x14ac:dyDescent="0.3">
      <c r="B11" t="s">
        <v>49</v>
      </c>
      <c r="C11" s="33">
        <f>C10*15%</f>
        <v>15</v>
      </c>
    </row>
    <row r="12" spans="2:5" ht="25.95" customHeight="1" thickBot="1" x14ac:dyDescent="0.35">
      <c r="B12" s="32" t="s">
        <v>11</v>
      </c>
      <c r="C12" s="34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zoomScaleNormal="100" workbookViewId="0">
      <selection sqref="A1:E1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2" customWidth="1"/>
  </cols>
  <sheetData>
    <row r="1" spans="1:5" ht="21" customHeight="1" x14ac:dyDescent="0.3">
      <c r="A1" s="90" t="s">
        <v>50</v>
      </c>
      <c r="B1" s="90"/>
      <c r="C1" s="90"/>
      <c r="D1" s="90"/>
      <c r="E1" s="90"/>
    </row>
    <row r="2" spans="1:5" ht="27.75" customHeight="1" x14ac:dyDescent="0.3">
      <c r="A2" s="90" t="s">
        <v>54</v>
      </c>
      <c r="B2" s="90"/>
      <c r="C2" s="90"/>
      <c r="D2" s="90"/>
      <c r="E2" s="90"/>
    </row>
    <row r="3" spans="1:5" ht="23.25" customHeight="1" x14ac:dyDescent="0.3">
      <c r="A3" s="19"/>
      <c r="B3" s="69" t="s">
        <v>15</v>
      </c>
      <c r="C3" s="40" t="s">
        <v>53</v>
      </c>
      <c r="D3" s="69" t="s">
        <v>16</v>
      </c>
      <c r="E3" s="40" t="s">
        <v>17</v>
      </c>
    </row>
    <row r="4" spans="1:5" ht="30" customHeight="1" x14ac:dyDescent="0.3">
      <c r="A4" s="40">
        <v>1</v>
      </c>
      <c r="B4" s="41" t="s">
        <v>51</v>
      </c>
      <c r="C4" s="40">
        <v>1300</v>
      </c>
      <c r="D4" s="19"/>
      <c r="E4" s="40">
        <v>1</v>
      </c>
    </row>
    <row r="5" spans="1:5" ht="30" customHeight="1" x14ac:dyDescent="0.3">
      <c r="A5" s="40">
        <v>2</v>
      </c>
      <c r="B5" s="71" t="s">
        <v>66</v>
      </c>
      <c r="C5" s="40">
        <v>1000</v>
      </c>
      <c r="D5" s="19"/>
      <c r="E5" s="40">
        <v>1</v>
      </c>
    </row>
    <row r="6" spans="1:5" ht="30" customHeight="1" x14ac:dyDescent="0.3">
      <c r="A6" s="40">
        <v>3</v>
      </c>
      <c r="B6" s="41" t="s">
        <v>67</v>
      </c>
      <c r="C6" s="40">
        <v>3000</v>
      </c>
      <c r="D6" s="19"/>
      <c r="E6" s="40">
        <v>1</v>
      </c>
    </row>
    <row r="7" spans="1:5" ht="30" customHeight="1" x14ac:dyDescent="0.3">
      <c r="A7" s="40">
        <v>4</v>
      </c>
      <c r="B7" s="41" t="s">
        <v>19</v>
      </c>
      <c r="C7" s="40">
        <v>13115</v>
      </c>
      <c r="D7" s="19" t="s">
        <v>18</v>
      </c>
      <c r="E7" s="40">
        <v>1</v>
      </c>
    </row>
    <row r="8" spans="1:5" ht="30" customHeight="1" x14ac:dyDescent="0.3">
      <c r="A8" s="40">
        <v>5</v>
      </c>
      <c r="B8" s="41" t="s">
        <v>20</v>
      </c>
      <c r="C8" s="40">
        <v>1300</v>
      </c>
      <c r="D8" s="19" t="s">
        <v>18</v>
      </c>
      <c r="E8" s="40">
        <v>1</v>
      </c>
    </row>
    <row r="9" spans="1:5" ht="30" customHeight="1" x14ac:dyDescent="0.3">
      <c r="A9" s="40">
        <v>6</v>
      </c>
      <c r="B9" s="41" t="s">
        <v>21</v>
      </c>
      <c r="C9" s="40">
        <v>2000</v>
      </c>
      <c r="D9" s="19" t="s">
        <v>18</v>
      </c>
      <c r="E9" s="40">
        <v>1</v>
      </c>
    </row>
    <row r="10" spans="1:5" ht="30" customHeight="1" x14ac:dyDescent="0.3">
      <c r="A10" s="40">
        <v>7</v>
      </c>
      <c r="B10" s="41" t="s">
        <v>22</v>
      </c>
      <c r="C10" s="40">
        <v>2000</v>
      </c>
      <c r="D10" s="19" t="s">
        <v>18</v>
      </c>
      <c r="E10" s="40">
        <v>1</v>
      </c>
    </row>
    <row r="11" spans="1:5" ht="30" customHeight="1" x14ac:dyDescent="0.3">
      <c r="A11" s="40">
        <v>8</v>
      </c>
      <c r="B11" s="71" t="s">
        <v>23</v>
      </c>
      <c r="C11" s="40">
        <v>200</v>
      </c>
      <c r="D11" s="19" t="s">
        <v>18</v>
      </c>
      <c r="E11" s="40">
        <v>1</v>
      </c>
    </row>
    <row r="12" spans="1:5" ht="30" customHeight="1" x14ac:dyDescent="0.3">
      <c r="A12" s="40">
        <v>9</v>
      </c>
      <c r="B12" s="41" t="s">
        <v>24</v>
      </c>
      <c r="C12" s="40">
        <v>5000</v>
      </c>
      <c r="D12" s="19" t="s">
        <v>18</v>
      </c>
      <c r="E12" s="40">
        <v>1</v>
      </c>
    </row>
    <row r="13" spans="1:5" ht="30" customHeight="1" x14ac:dyDescent="0.3">
      <c r="A13" s="40">
        <v>10</v>
      </c>
      <c r="B13" s="41" t="s">
        <v>25</v>
      </c>
      <c r="C13" s="40">
        <v>15</v>
      </c>
      <c r="D13" s="19" t="s">
        <v>18</v>
      </c>
      <c r="E13" s="40">
        <v>1</v>
      </c>
    </row>
    <row r="14" spans="1:5" ht="30" customHeight="1" x14ac:dyDescent="0.3">
      <c r="A14" s="40">
        <v>11</v>
      </c>
      <c r="B14" s="41" t="s">
        <v>26</v>
      </c>
      <c r="C14" s="40">
        <v>85</v>
      </c>
      <c r="D14" s="19" t="s">
        <v>18</v>
      </c>
      <c r="E14" s="40">
        <v>1</v>
      </c>
    </row>
    <row r="15" spans="1:5" ht="30" customHeight="1" x14ac:dyDescent="0.3">
      <c r="A15" s="40">
        <v>12</v>
      </c>
      <c r="B15" s="41" t="s">
        <v>27</v>
      </c>
      <c r="C15" s="40">
        <v>6500</v>
      </c>
      <c r="D15" s="19" t="s">
        <v>18</v>
      </c>
      <c r="E15" s="40">
        <v>1</v>
      </c>
    </row>
    <row r="16" spans="1:5" ht="30" customHeight="1" x14ac:dyDescent="0.3">
      <c r="A16" s="40">
        <v>13</v>
      </c>
      <c r="B16" s="41" t="s">
        <v>28</v>
      </c>
      <c r="C16" s="40">
        <v>5300</v>
      </c>
      <c r="D16" s="19" t="s">
        <v>18</v>
      </c>
      <c r="E16" s="40">
        <v>1</v>
      </c>
    </row>
    <row r="17" spans="1:5" ht="30" customHeight="1" x14ac:dyDescent="0.3">
      <c r="A17" s="40">
        <v>14</v>
      </c>
      <c r="B17" s="41" t="s">
        <v>29</v>
      </c>
      <c r="C17" s="40">
        <v>215</v>
      </c>
      <c r="D17" s="19" t="s">
        <v>18</v>
      </c>
      <c r="E17" s="40">
        <v>1</v>
      </c>
    </row>
    <row r="18" spans="1:5" ht="30" customHeight="1" x14ac:dyDescent="0.3">
      <c r="A18" s="40">
        <v>15</v>
      </c>
      <c r="B18" s="41" t="s">
        <v>30</v>
      </c>
      <c r="C18" s="40">
        <v>5085</v>
      </c>
      <c r="D18" s="19" t="s">
        <v>18</v>
      </c>
      <c r="E18" s="40">
        <v>1</v>
      </c>
    </row>
    <row r="19" spans="1:5" ht="30" customHeight="1" x14ac:dyDescent="0.3">
      <c r="A19" s="40">
        <v>16</v>
      </c>
      <c r="B19" s="41" t="s">
        <v>68</v>
      </c>
      <c r="C19" s="40">
        <v>5300</v>
      </c>
      <c r="D19" s="19"/>
      <c r="E19" s="40">
        <v>1</v>
      </c>
    </row>
    <row r="20" spans="1:5" ht="30" customHeight="1" x14ac:dyDescent="0.3">
      <c r="A20" s="40">
        <v>17</v>
      </c>
      <c r="B20" s="41" t="s">
        <v>31</v>
      </c>
      <c r="C20" s="40">
        <v>300</v>
      </c>
      <c r="D20" s="19" t="s">
        <v>18</v>
      </c>
      <c r="E20" s="40">
        <v>1</v>
      </c>
    </row>
    <row r="21" spans="1:5" ht="30" customHeight="1" x14ac:dyDescent="0.3">
      <c r="A21" s="40">
        <v>18</v>
      </c>
      <c r="B21" s="41" t="s">
        <v>32</v>
      </c>
      <c r="C21" s="40">
        <v>100</v>
      </c>
      <c r="D21" s="19" t="s">
        <v>18</v>
      </c>
      <c r="E21" s="40">
        <v>1</v>
      </c>
    </row>
    <row r="22" spans="1:5" ht="30" customHeight="1" x14ac:dyDescent="0.3">
      <c r="A22" s="40">
        <v>19</v>
      </c>
      <c r="B22" s="41" t="s">
        <v>33</v>
      </c>
      <c r="C22" s="40">
        <v>85</v>
      </c>
      <c r="D22" s="19"/>
      <c r="E22" s="40">
        <v>1</v>
      </c>
    </row>
    <row r="23" spans="1:5" ht="30" customHeight="1" x14ac:dyDescent="0.3">
      <c r="A23" s="40">
        <v>20</v>
      </c>
      <c r="B23" s="41" t="s">
        <v>52</v>
      </c>
      <c r="C23" s="40">
        <v>15</v>
      </c>
      <c r="D23" s="19"/>
      <c r="E23" s="40">
        <v>1</v>
      </c>
    </row>
    <row r="24" spans="1:5" ht="30" customHeight="1" x14ac:dyDescent="0.3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9" operator="greaterThan">
      <formula>1300</formula>
    </cfRule>
    <cfRule type="cellIs" dxfId="52" priority="58" operator="less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1" operator="equal">
      <formula>13115</formula>
    </cfRule>
    <cfRule type="cellIs" dxfId="45" priority="52" operator="lessThan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3" operator="greaterThan">
      <formula>2000</formula>
    </cfRule>
    <cfRule type="cellIs" dxfId="39" priority="42" operator="less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5" operator="greaterThan">
      <formula>5300</formula>
    </cfRule>
    <cfRule type="cellIs" dxfId="22" priority="24" operator="lessThan">
      <formula>5300</formula>
    </cfRule>
    <cfRule type="cellIs" dxfId="21" priority="26" operator="equal">
      <formula>5300</formula>
    </cfRule>
  </conditionalFormatting>
  <conditionalFormatting sqref="C17">
    <cfRule type="cellIs" dxfId="20" priority="23" operator="equal">
      <formula>215</formula>
    </cfRule>
    <cfRule type="cellIs" dxfId="19" priority="22" operator="equal">
      <formula>215</formula>
    </cfRule>
    <cfRule type="cellIs" dxfId="18" priority="21" operator="greaterThan">
      <formula>215</formula>
    </cfRule>
    <cfRule type="cellIs" dxfId="17" priority="20" operator="lessThan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5" operator="equal">
      <formula>300</formula>
    </cfRule>
    <cfRule type="cellIs" dxfId="10" priority="14" operator="greaterThan">
      <formula>300</formula>
    </cfRule>
    <cfRule type="cellIs" dxfId="9" priority="13" operator="lessThan">
      <formula>300</formula>
    </cfRule>
  </conditionalFormatting>
  <conditionalFormatting sqref="C21">
    <cfRule type="cellIs" dxfId="8" priority="12" operator="equal">
      <formula>100</formula>
    </cfRule>
    <cfRule type="cellIs" dxfId="7" priority="11" operator="greaterThan">
      <formula>100</formula>
    </cfRule>
    <cfRule type="cellIs" dxfId="6" priority="10" operator="lessThan">
      <formula>100</formula>
    </cfRule>
  </conditionalFormatting>
  <conditionalFormatting sqref="C22">
    <cfRule type="cellIs" dxfId="5" priority="7" operator="lessThan">
      <formula>85</formula>
    </cfRule>
    <cfRule type="cellIs" dxfId="4" priority="9" operator="equal">
      <formula>85</formula>
    </cfRule>
    <cfRule type="cellIs" dxfId="3" priority="8" operator="greater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Liki Enjibadze</cp:lastModifiedBy>
  <dcterms:created xsi:type="dcterms:W3CDTF">2006-09-16T00:00:00Z</dcterms:created>
  <dcterms:modified xsi:type="dcterms:W3CDTF">2024-07-20T06:53:21Z</dcterms:modified>
</cp:coreProperties>
</file>