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480" yWindow="120" windowWidth="16890" windowHeight="11715" activeTab="6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jurnali'!$A$1:$F$41</definedName>
  </definedNames>
  <calcPr calcId="144525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J26" i="15"/>
  <c r="C26" i="15"/>
  <c r="S17" i="15"/>
  <c r="L17" i="15"/>
  <c r="J17" i="15"/>
  <c r="E17" i="15"/>
  <c r="C17" i="15"/>
  <c r="S8" i="15"/>
  <c r="Q8" i="15"/>
  <c r="L8" i="15"/>
  <c r="J8" i="15"/>
  <c r="E10" i="6"/>
  <c r="C8" i="12"/>
  <c r="C10" i="12" s="1"/>
  <c r="E13" i="6"/>
  <c r="C14" i="6"/>
  <c r="E18" i="3"/>
  <c r="D18" i="3"/>
  <c r="F35" i="1"/>
  <c r="E35" i="1"/>
  <c r="C11" i="12" l="1"/>
  <c r="C12" i="12" s="1"/>
  <c r="E14" i="6"/>
</calcChain>
</file>

<file path=xl/comments1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5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5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<sst xmlns="http://schemas.openxmlformats.org/spreadsheetml/2006/main" count="202" uniqueCount="132">
  <si>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</si>
  <si>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</si>
  <si>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</si>
  <si>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</si>
  <si>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</si>
  <si>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</si>
  <si>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</si>
  <si>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</si>
  <si>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</si>
  <si>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</si>
  <si>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</si>
  <si>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</si>
  <si>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</si>
  <si>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</si>
  <si>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</si>
  <si>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</si>
  <si>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</si>
  <si>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</si>
  <si>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</si>
  <si>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</si>
  <si>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</si>
  <si>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</si>
  <si>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</si>
  <si>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</si>
  <si>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</si>
  <si>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</si>
  <si>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</si>
  <si>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</si>
  <si>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</si>
  <si>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</si>
  <si>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</si>
  <si>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</si>
  <si>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</si>
  <si>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</si>
  <si>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</si>
  <si>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</si>
  <si>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</si>
  <si>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</si>
  <si>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</si>
  <si>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</si>
  <si>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</si>
  <si>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</si>
  <si>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</si>
  <si>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</si>
  <si>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</si>
  <si>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</si>
  <si>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</si>
  <si>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</si>
  <si>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</si>
  <si>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</si>
  <si>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</si>
  <si>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</si>
  <si>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</si>
  <si>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</si>
  <si>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</si>
  <si>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</si>
  <si>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</si>
  <si>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</si>
  <si>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</si>
  <si>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</si>
  <si>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</si>
  <si>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</si>
  <si>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</si>
  <si>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</si>
  <si>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</si>
  <si>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</si>
  <si>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</si>
  <si>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</si>
  <si>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</si>
  <si>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</si>
  <si>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</si>
  <si>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</si>
  <si>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</si>
  <si>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</si>
  <si>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</si>
  <si>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</si>
  <si>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</si>
  <si>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</si>
  <si>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</si>
  <si>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</si>
  <si>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</si>
  <si>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</si>
  <si>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</si>
  <si>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</si>
  <si>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</si>
  <si>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</si>
  <si>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</si>
  <si>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</si>
  <si>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</si>
  <si>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</si>
  <si>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 საბანკო ანგარიშსწორებით</t>
  </si>
  <si>
    <t>დ 1610</t>
  </si>
  <si>
    <t>კ 1210</t>
  </si>
  <si>
    <t>საქონლის რეალიზაცია ნაღდი ანგარიშწორებით</t>
  </si>
  <si>
    <t>დ 1110</t>
  </si>
  <si>
    <t>კ 6110</t>
  </si>
  <si>
    <t>დ 7200</t>
  </si>
  <si>
    <t>კ 1610</t>
  </si>
  <si>
    <t>ადმინისტრაციის თანამშრომლებზე ხელფასის დარიცხვა</t>
  </si>
  <si>
    <t>დ 7410</t>
  </si>
  <si>
    <t>კ 3130</t>
  </si>
  <si>
    <t>ანგ 6110 დახურვა</t>
  </si>
  <si>
    <t>დ 6110</t>
  </si>
  <si>
    <t>კ 5330</t>
  </si>
  <si>
    <t>ანგ 7200 დახურვა</t>
  </si>
  <si>
    <t>კ 7200</t>
  </si>
  <si>
    <t>ანგ 7410 დახურვა</t>
  </si>
  <si>
    <t>კ 7410</t>
  </si>
  <si>
    <t>მოგების გადასახადის დარიცხვა</t>
  </si>
  <si>
    <t xml:space="preserve"> დ9210</t>
  </si>
  <si>
    <t>კ 3310</t>
  </si>
  <si>
    <t xml:space="preserve"> დ 5330</t>
  </si>
  <si>
    <t xml:space="preserve"> კ 5330</t>
  </si>
  <si>
    <t>ანგ 9210 დახურვა</t>
  </si>
  <si>
    <t>ანგ 5330 დახურვა</t>
  </si>
  <si>
    <t>დ 5330             კ 9210</t>
  </si>
  <si>
    <t>დ 5330             კ 5310</t>
  </si>
  <si>
    <t>ნ-0</t>
  </si>
  <si>
    <t>2)</t>
  </si>
  <si>
    <t>ეროვნული ვალუტა რეზიდენტ ბანკში</t>
  </si>
  <si>
    <t>სასაქონლო მატერიალური მარაგები</t>
  </si>
  <si>
    <t>გადასახდელი ხეკფასები</t>
  </si>
  <si>
    <t>საწესდებო კაპიტალი</t>
  </si>
  <si>
    <t>საოპერაციო შემოსავლები</t>
  </si>
  <si>
    <t>რეალიზებული საქონლის თვითღირებულება</t>
  </si>
  <si>
    <t>საერთო დაადმინისტრაციული ხარჯები</t>
  </si>
  <si>
    <t>ნაღდი ფული სალაროში</t>
  </si>
  <si>
    <t>ფული საბანკო ანგარიშზე</t>
  </si>
  <si>
    <t>სასაქონლო მატერიალური მარაგი</t>
  </si>
  <si>
    <t>გად.ხელფასი</t>
  </si>
  <si>
    <t>გადა.მოგ გადასახადი</t>
  </si>
  <si>
    <t>გაუნაწილებელი მოგება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</si>
</sst>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zoomScaleNormal="100" workbookViewId="0"/>
  </sheetViews>
  <sheetFormatPr defaultColWidth="9" defaultRowHeight="15" x14ac:dyDescent="0.25"/>
  <cols>
    <col min="1" max="1" width="105.42578125" style="81" customWidth="1"/>
    <col min="2" max="16384" width="9" style="81"/>
  </cols>
  <sheetData>
    <row r="1" spans="1:1" ht="43.15" customHeight="1" x14ac:dyDescent="0.25">
      <c r="A1" s="83" t="s">
        <v>89</v>
      </c>
    </row>
    <row r="2" spans="1:1" ht="43.15" customHeight="1" x14ac:dyDescent="0.25">
      <c r="A2" s="83" t="s">
        <v>73</v>
      </c>
    </row>
    <row r="3" spans="1:1" ht="43.15" customHeight="1" x14ac:dyDescent="0.25">
      <c r="A3" s="84" t="s">
        <v>74</v>
      </c>
    </row>
    <row r="4" spans="1:1" ht="43.15" customHeight="1" x14ac:dyDescent="0.25">
      <c r="A4" s="84" t="s">
        <v>75</v>
      </c>
    </row>
    <row r="5" spans="1:1" ht="43.15" customHeight="1" x14ac:dyDescent="0.25">
      <c r="A5" s="84" t="s">
        <v>76</v>
      </c>
    </row>
    <row r="6" spans="1:1" ht="43.15" customHeight="1" x14ac:dyDescent="0.25">
      <c r="A6" s="84" t="s">
        <v>77</v>
      </c>
    </row>
    <row r="7" spans="1:1" ht="43.15" customHeight="1" x14ac:dyDescent="0.25">
      <c r="A7" s="84" t="s">
        <v>78</v>
      </c>
    </row>
    <row r="8" spans="1:1" ht="43.15" customHeight="1" x14ac:dyDescent="0.25">
      <c r="A8" s="83" t="s">
        <v>79</v>
      </c>
    </row>
    <row r="9" spans="1:1" ht="43.15" customHeight="1" x14ac:dyDescent="0.25">
      <c r="A9" s="84" t="s">
        <v>80</v>
      </c>
    </row>
    <row r="10" spans="1:1" ht="43.15" customHeight="1" x14ac:dyDescent="0.25">
      <c r="A10" s="84" t="s">
        <v>81</v>
      </c>
    </row>
    <row r="11" spans="1:1" ht="43.15" customHeight="1" x14ac:dyDescent="0.25">
      <c r="A11" s="84" t="s">
        <v>82</v>
      </c>
    </row>
    <row r="12" spans="1:1" ht="43.15" customHeight="1" x14ac:dyDescent="0.25">
      <c r="A12" s="84" t="s">
        <v>83</v>
      </c>
    </row>
    <row r="13" spans="1:1" ht="43.15" customHeight="1" x14ac:dyDescent="0.25">
      <c r="A13" s="84" t="s">
        <v>84</v>
      </c>
    </row>
    <row r="14" spans="1:1" ht="43.15" customHeight="1" x14ac:dyDescent="0.25">
      <c r="A14" s="84" t="s">
        <v>85</v>
      </c>
    </row>
    <row r="15" spans="1:1" ht="43.15" customHeight="1" x14ac:dyDescent="0.25">
      <c r="A15" s="84" t="s">
        <v>86</v>
      </c>
    </row>
    <row r="16" spans="1:1" ht="43.15" customHeight="1" x14ac:dyDescent="0.25">
      <c r="A16" s="84" t="s">
        <v>87</v>
      </c>
    </row>
    <row r="17" spans="1:1" ht="37.15" customHeight="1" x14ac:dyDescent="0.25">
      <c r="A17" s="85" t="s">
        <v>88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49"/>
  <sheetViews>
    <sheetView topLeftCell="A27" zoomScaleNormal="100" workbookViewId="0">
      <selection activeCell="H40" sqref="H40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97" t="s">
        <v>0</v>
      </c>
      <c r="B1" s="97"/>
      <c r="C1" s="97"/>
      <c r="D1" s="97"/>
      <c r="E1" s="97"/>
      <c r="F1" s="97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 x14ac:dyDescent="0.25">
      <c r="A4" s="90">
        <v>41244</v>
      </c>
      <c r="B4" s="94">
        <v>1</v>
      </c>
      <c r="C4" s="94" t="s">
        <v>35</v>
      </c>
      <c r="D4" s="3"/>
      <c r="E4" s="3"/>
      <c r="F4" s="3"/>
    </row>
    <row r="5" spans="1:13" ht="20.100000000000001" customHeight="1" x14ac:dyDescent="0.25">
      <c r="A5" s="91"/>
      <c r="B5" s="95"/>
      <c r="C5" s="95"/>
      <c r="D5" s="3" t="s">
        <v>36</v>
      </c>
      <c r="E5" s="3">
        <v>5000</v>
      </c>
      <c r="F5" s="3"/>
      <c r="H5" s="93" t="s">
        <v>72</v>
      </c>
      <c r="I5" s="93"/>
      <c r="J5" s="93"/>
      <c r="K5" s="93"/>
      <c r="L5" s="93"/>
      <c r="M5" s="93"/>
    </row>
    <row r="6" spans="1:13" ht="20.100000000000001" customHeight="1" x14ac:dyDescent="0.25">
      <c r="A6" s="92"/>
      <c r="B6" s="96"/>
      <c r="C6" s="96"/>
      <c r="D6" s="3" t="s">
        <v>37</v>
      </c>
      <c r="E6" s="3"/>
      <c r="F6" s="3">
        <v>5000</v>
      </c>
    </row>
    <row r="7" spans="1:13" ht="20.100000000000001" customHeight="1" x14ac:dyDescent="0.25">
      <c r="A7" s="90"/>
      <c r="B7" s="94">
        <v>2</v>
      </c>
      <c r="C7" s="94" t="s">
        <v>90</v>
      </c>
      <c r="D7" s="40" t="s">
        <v>91</v>
      </c>
      <c r="E7" s="3">
        <v>3000</v>
      </c>
      <c r="F7" s="3"/>
    </row>
    <row r="8" spans="1:13" ht="20.100000000000001" customHeight="1" x14ac:dyDescent="0.25">
      <c r="A8" s="91"/>
      <c r="B8" s="95"/>
      <c r="C8" s="95"/>
      <c r="D8" s="3" t="s">
        <v>92</v>
      </c>
      <c r="E8" s="3"/>
      <c r="F8" s="3">
        <v>3000</v>
      </c>
    </row>
    <row r="9" spans="1:13" ht="20.100000000000001" customHeight="1" x14ac:dyDescent="0.25">
      <c r="A9" s="92"/>
      <c r="B9" s="96"/>
      <c r="C9" s="96"/>
      <c r="D9" s="3"/>
      <c r="E9" s="3"/>
      <c r="F9" s="3"/>
    </row>
    <row r="10" spans="1:13" ht="20.100000000000001" customHeight="1" x14ac:dyDescent="0.25">
      <c r="A10" s="90"/>
      <c r="B10" s="94">
        <v>3</v>
      </c>
      <c r="C10" s="94" t="s">
        <v>93</v>
      </c>
      <c r="D10" s="40" t="s">
        <v>94</v>
      </c>
      <c r="E10" s="3">
        <v>1300</v>
      </c>
      <c r="F10" s="3"/>
    </row>
    <row r="11" spans="1:13" ht="20.100000000000001" customHeight="1" x14ac:dyDescent="0.25">
      <c r="A11" s="91"/>
      <c r="B11" s="95"/>
      <c r="C11" s="95"/>
      <c r="D11" s="3" t="s">
        <v>95</v>
      </c>
      <c r="E11" s="3"/>
      <c r="F11" s="3">
        <v>1300</v>
      </c>
    </row>
    <row r="12" spans="1:13" ht="20.100000000000001" customHeight="1" x14ac:dyDescent="0.25">
      <c r="A12" s="91"/>
      <c r="B12" s="95"/>
      <c r="C12" s="95"/>
      <c r="D12" s="3" t="s">
        <v>96</v>
      </c>
      <c r="E12" s="3">
        <v>1000</v>
      </c>
      <c r="F12" s="3"/>
    </row>
    <row r="13" spans="1:13" ht="20.100000000000001" customHeight="1" x14ac:dyDescent="0.25">
      <c r="A13" s="91"/>
      <c r="B13" s="95"/>
      <c r="C13" s="95"/>
      <c r="D13" s="3" t="s">
        <v>97</v>
      </c>
      <c r="E13" s="3"/>
      <c r="F13" s="3">
        <v>1000</v>
      </c>
    </row>
    <row r="14" spans="1:13" ht="20.100000000000001" customHeight="1" x14ac:dyDescent="0.25">
      <c r="A14" s="92"/>
      <c r="B14" s="96"/>
      <c r="C14" s="96"/>
      <c r="D14" s="3"/>
      <c r="E14" s="3"/>
      <c r="F14" s="3"/>
    </row>
    <row r="15" spans="1:13" ht="20.100000000000001" customHeight="1" x14ac:dyDescent="0.25">
      <c r="A15" s="90"/>
      <c r="B15" s="94">
        <v>4</v>
      </c>
      <c r="C15" s="94" t="s">
        <v>98</v>
      </c>
      <c r="D15" s="40" t="s">
        <v>99</v>
      </c>
      <c r="E15" s="3">
        <v>200</v>
      </c>
      <c r="F15" s="3"/>
    </row>
    <row r="16" spans="1:13" ht="20.100000000000001" customHeight="1" x14ac:dyDescent="0.25">
      <c r="A16" s="91"/>
      <c r="B16" s="95"/>
      <c r="C16" s="95"/>
      <c r="D16" s="3" t="s">
        <v>100</v>
      </c>
      <c r="E16" s="3"/>
      <c r="F16" s="3">
        <v>200</v>
      </c>
    </row>
    <row r="17" spans="1:6" ht="20.100000000000001" customHeight="1" x14ac:dyDescent="0.25">
      <c r="A17" s="92"/>
      <c r="B17" s="96"/>
      <c r="C17" s="96"/>
      <c r="D17" s="3"/>
      <c r="E17" s="3"/>
      <c r="F17" s="3"/>
    </row>
    <row r="18" spans="1:6" ht="20.100000000000001" customHeight="1" x14ac:dyDescent="0.25">
      <c r="A18" s="90"/>
      <c r="B18" s="94">
        <v>5</v>
      </c>
      <c r="C18" s="94" t="s">
        <v>101</v>
      </c>
      <c r="D18" s="40" t="s">
        <v>102</v>
      </c>
      <c r="E18" s="3">
        <v>1300</v>
      </c>
      <c r="F18" s="3"/>
    </row>
    <row r="19" spans="1:6" ht="20.100000000000001" customHeight="1" x14ac:dyDescent="0.25">
      <c r="A19" s="91"/>
      <c r="B19" s="95"/>
      <c r="C19" s="95"/>
      <c r="D19" s="3" t="s">
        <v>103</v>
      </c>
      <c r="E19" s="3"/>
      <c r="F19" s="3">
        <v>1300</v>
      </c>
    </row>
    <row r="20" spans="1:6" ht="20.100000000000001" customHeight="1" x14ac:dyDescent="0.25">
      <c r="A20" s="91"/>
      <c r="B20" s="95"/>
      <c r="C20" s="95"/>
      <c r="D20" s="3"/>
      <c r="E20" s="3"/>
      <c r="F20" s="3"/>
    </row>
    <row r="21" spans="1:6" ht="11.25" customHeight="1" x14ac:dyDescent="0.25">
      <c r="A21" s="91"/>
      <c r="B21" s="95"/>
      <c r="C21" s="95"/>
      <c r="D21" s="3"/>
      <c r="E21" s="3"/>
      <c r="F21" s="3"/>
    </row>
    <row r="22" spans="1:6" ht="19.5" hidden="1" customHeight="1" x14ac:dyDescent="0.25">
      <c r="A22" s="91"/>
      <c r="B22" s="95"/>
      <c r="C22" s="95"/>
      <c r="D22" s="3"/>
      <c r="E22" s="3"/>
      <c r="F22" s="3"/>
    </row>
    <row r="23" spans="1:6" ht="19.5" hidden="1" customHeight="1" x14ac:dyDescent="0.25">
      <c r="A23" s="92"/>
      <c r="B23" s="96"/>
      <c r="C23" s="96"/>
      <c r="D23" s="3"/>
      <c r="E23" s="3"/>
      <c r="F23" s="3"/>
    </row>
    <row r="24" spans="1:6" ht="20.100000000000001" customHeight="1" x14ac:dyDescent="0.25">
      <c r="A24" s="90"/>
      <c r="B24" s="94">
        <v>6</v>
      </c>
      <c r="C24" s="94" t="s">
        <v>104</v>
      </c>
      <c r="D24" s="40" t="s">
        <v>111</v>
      </c>
      <c r="E24" s="3">
        <v>1000</v>
      </c>
      <c r="F24" s="3"/>
    </row>
    <row r="25" spans="1:6" ht="20.100000000000001" customHeight="1" x14ac:dyDescent="0.25">
      <c r="A25" s="91"/>
      <c r="B25" s="95"/>
      <c r="C25" s="95"/>
      <c r="D25" s="3" t="s">
        <v>105</v>
      </c>
      <c r="E25" s="3"/>
      <c r="F25" s="3">
        <v>1000</v>
      </c>
    </row>
    <row r="26" spans="1:6" ht="3.75" hidden="1" customHeight="1" x14ac:dyDescent="0.25">
      <c r="A26" s="92"/>
      <c r="B26" s="96"/>
      <c r="C26" s="96"/>
      <c r="D26" s="3"/>
      <c r="E26" s="3"/>
      <c r="F26" s="3"/>
    </row>
    <row r="27" spans="1:6" ht="30" customHeight="1" x14ac:dyDescent="0.25">
      <c r="A27" s="90"/>
      <c r="B27" s="94">
        <v>7</v>
      </c>
      <c r="C27" s="94" t="s">
        <v>106</v>
      </c>
      <c r="D27" s="40" t="s">
        <v>112</v>
      </c>
      <c r="E27" s="3">
        <v>200</v>
      </c>
      <c r="F27" s="3"/>
    </row>
    <row r="28" spans="1:6" ht="25.5" customHeight="1" x14ac:dyDescent="0.25">
      <c r="A28" s="91"/>
      <c r="B28" s="95"/>
      <c r="C28" s="95"/>
      <c r="D28" s="3" t="s">
        <v>107</v>
      </c>
      <c r="E28" s="3"/>
      <c r="F28" s="3">
        <v>200</v>
      </c>
    </row>
    <row r="29" spans="1:6" ht="25.5" customHeight="1" x14ac:dyDescent="0.25">
      <c r="A29" s="92"/>
      <c r="B29" s="96"/>
      <c r="C29" s="96"/>
      <c r="D29" s="3"/>
      <c r="E29" s="3"/>
      <c r="F29" s="3"/>
    </row>
    <row r="30" spans="1:6" ht="25.5" customHeight="1" x14ac:dyDescent="0.25">
      <c r="A30" s="90"/>
      <c r="B30" s="94">
        <v>8</v>
      </c>
      <c r="C30" s="94" t="s">
        <v>108</v>
      </c>
      <c r="D30" s="40" t="s">
        <v>109</v>
      </c>
      <c r="E30" s="3">
        <v>15</v>
      </c>
      <c r="F30" s="3"/>
    </row>
    <row r="31" spans="1:6" ht="25.5" customHeight="1" x14ac:dyDescent="0.25">
      <c r="A31" s="91"/>
      <c r="B31" s="95"/>
      <c r="C31" s="95"/>
      <c r="D31" s="3" t="s">
        <v>110</v>
      </c>
      <c r="E31" s="3"/>
      <c r="F31" s="3">
        <v>15</v>
      </c>
    </row>
    <row r="32" spans="1:6" ht="25.5" customHeight="1" x14ac:dyDescent="0.25">
      <c r="A32" s="92"/>
      <c r="B32" s="96"/>
      <c r="C32" s="96"/>
      <c r="D32" s="3"/>
      <c r="E32" s="3"/>
      <c r="F32" s="3"/>
    </row>
    <row r="33" spans="1:6" s="89" customFormat="1" ht="25.5" customHeight="1" x14ac:dyDescent="0.25">
      <c r="A33" s="86"/>
      <c r="B33" s="87"/>
      <c r="C33" s="87" t="s">
        <v>113</v>
      </c>
      <c r="D33" s="3" t="s">
        <v>115</v>
      </c>
      <c r="E33" s="3">
        <v>15</v>
      </c>
      <c r="F33" s="3">
        <v>15</v>
      </c>
    </row>
    <row r="34" spans="1:6" ht="25.5" customHeight="1" x14ac:dyDescent="0.25">
      <c r="A34" s="39"/>
      <c r="B34" s="39"/>
      <c r="C34" s="3" t="s">
        <v>114</v>
      </c>
      <c r="D34" s="3" t="s">
        <v>116</v>
      </c>
      <c r="E34" s="3">
        <v>85</v>
      </c>
      <c r="F34" s="3">
        <v>85</v>
      </c>
    </row>
    <row r="35" spans="1:6" ht="25.5" customHeight="1" x14ac:dyDescent="0.25">
      <c r="A35" s="42"/>
      <c r="B35" s="42"/>
      <c r="C35" s="43" t="s">
        <v>4</v>
      </c>
      <c r="D35" s="43"/>
      <c r="E35" s="43">
        <f>SUM(E4:E34)</f>
        <v>13115</v>
      </c>
      <c r="F35" s="43">
        <f>SUM(F4:F34)</f>
        <v>13115</v>
      </c>
    </row>
    <row r="36" spans="1:6" x14ac:dyDescent="0.25">
      <c r="A36" s="37"/>
      <c r="B36" s="48"/>
      <c r="C36" s="37"/>
      <c r="D36" s="37"/>
      <c r="E36" s="37"/>
      <c r="F36" s="37"/>
    </row>
    <row r="37" spans="1:6" x14ac:dyDescent="0.25">
      <c r="A37" s="37"/>
      <c r="B37" s="48"/>
      <c r="C37" s="37"/>
      <c r="D37" s="37"/>
      <c r="E37" s="37"/>
      <c r="F37" s="37"/>
    </row>
    <row r="38" spans="1:6" x14ac:dyDescent="0.25">
      <c r="A38" s="37"/>
      <c r="B38" s="48"/>
      <c r="C38" s="37"/>
      <c r="D38" s="37"/>
      <c r="E38" s="37"/>
      <c r="F38" s="37"/>
    </row>
    <row r="39" spans="1:6" x14ac:dyDescent="0.25">
      <c r="A39" s="37"/>
      <c r="B39" s="48"/>
      <c r="C39" s="37"/>
      <c r="D39" s="37"/>
      <c r="E39" s="37"/>
      <c r="F39" s="37"/>
    </row>
    <row r="40" spans="1:6" x14ac:dyDescent="0.25">
      <c r="A40" s="37"/>
      <c r="B40" s="48"/>
      <c r="C40" s="37"/>
      <c r="D40" s="37"/>
      <c r="E40" s="37"/>
      <c r="F40" s="37"/>
    </row>
    <row r="41" spans="1:6" x14ac:dyDescent="0.25">
      <c r="A41" s="37"/>
      <c r="B41" s="48"/>
      <c r="C41" s="37"/>
      <c r="D41" s="37"/>
      <c r="E41" s="37"/>
      <c r="F41" s="37"/>
    </row>
    <row r="42" spans="1:6" x14ac:dyDescent="0.25">
      <c r="A42" s="37"/>
      <c r="B42" s="48"/>
      <c r="C42" s="37"/>
      <c r="D42" s="37"/>
      <c r="E42" s="37"/>
      <c r="F42" s="37"/>
    </row>
    <row r="43" spans="1:6" x14ac:dyDescent="0.25">
      <c r="A43" s="37"/>
      <c r="B43" s="48"/>
      <c r="C43" s="37"/>
      <c r="D43" s="37"/>
      <c r="E43" s="37"/>
      <c r="F43" s="37"/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  <row r="49" spans="1:6" x14ac:dyDescent="0.25">
      <c r="A49" s="37"/>
      <c r="B49" s="48"/>
      <c r="C49" s="37"/>
      <c r="D49" s="37"/>
      <c r="E49" s="37"/>
      <c r="F49" s="37"/>
    </row>
  </sheetData>
  <mergeCells count="26"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5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5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workbookViewId="0">
      <selection activeCell="Y26" sqref="Y26"/>
    </sheetView>
  </sheetViews>
  <sheetFormatPr defaultColWidth="9.140625" defaultRowHeight="15" x14ac:dyDescent="0.25"/>
  <cols>
    <col min="1" max="1" width="3.28515625" style="53" customWidth="1"/>
    <col min="2" max="2" width="4.5703125" style="53" customWidth="1"/>
    <col min="3" max="3" width="10" style="53" customWidth="1"/>
    <col min="4" max="4" width="3" style="53" customWidth="1"/>
    <col min="5" max="5" width="7" style="53" customWidth="1"/>
    <col min="6" max="6" width="2.28515625" style="53" customWidth="1"/>
    <col min="7" max="7" width="5.42578125" style="53" customWidth="1"/>
    <col min="8" max="8" width="2.28515625" style="53" customWidth="1"/>
    <col min="9" max="9" width="3.42578125" style="53" customWidth="1"/>
    <col min="10" max="10" width="14.85546875" style="53" customWidth="1"/>
    <col min="11" max="11" width="3.7109375" style="53" customWidth="1"/>
    <col min="12" max="12" width="9.140625" style="53" customWidth="1"/>
    <col min="13" max="13" width="2.140625" style="53" customWidth="1"/>
    <col min="14" max="14" width="9.5703125" style="53" customWidth="1"/>
    <col min="15" max="15" width="2.85546875" style="53" customWidth="1"/>
    <col min="16" max="16" width="4.42578125" style="53" customWidth="1"/>
    <col min="17" max="17" width="13.42578125" style="53" customWidth="1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8">
        <v>1110</v>
      </c>
      <c r="D2" s="98"/>
      <c r="E2" s="98"/>
      <c r="F2" s="55" t="s">
        <v>59</v>
      </c>
      <c r="G2" s="52"/>
      <c r="H2" s="54" t="s">
        <v>5</v>
      </c>
      <c r="I2" s="54"/>
      <c r="J2" s="98">
        <v>1210</v>
      </c>
      <c r="K2" s="98"/>
      <c r="L2" s="98"/>
      <c r="M2" s="55" t="s">
        <v>59</v>
      </c>
      <c r="N2" s="55"/>
      <c r="O2" s="54" t="s">
        <v>5</v>
      </c>
      <c r="P2" s="54"/>
      <c r="Q2" s="98">
        <v>1610</v>
      </c>
      <c r="R2" s="98"/>
      <c r="S2" s="98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ht="9.75" customHeight="1" x14ac:dyDescent="0.25">
      <c r="A3" s="56"/>
      <c r="B3" s="56" t="s">
        <v>60</v>
      </c>
      <c r="C3" s="57">
        <v>0</v>
      </c>
      <c r="D3" s="99"/>
      <c r="E3" s="100"/>
      <c r="F3" s="56"/>
      <c r="G3" s="52"/>
      <c r="H3" s="56"/>
      <c r="I3" s="56" t="s">
        <v>60</v>
      </c>
      <c r="J3" s="57">
        <v>0</v>
      </c>
      <c r="K3" s="99"/>
      <c r="L3" s="100"/>
      <c r="M3" s="56"/>
      <c r="N3" s="56"/>
      <c r="O3" s="56"/>
      <c r="P3" s="56" t="s">
        <v>60</v>
      </c>
      <c r="Q3" s="57">
        <v>0</v>
      </c>
      <c r="R3" s="99"/>
      <c r="S3" s="100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/>
      <c r="C4" s="58" t="s">
        <v>117</v>
      </c>
      <c r="D4" s="59" t="s">
        <v>118</v>
      </c>
      <c r="E4" s="56"/>
      <c r="G4" s="59"/>
      <c r="H4" s="56"/>
      <c r="I4" s="56"/>
      <c r="J4" s="58">
        <v>5000</v>
      </c>
      <c r="L4" s="59">
        <v>3000</v>
      </c>
      <c r="M4" s="56"/>
      <c r="N4" s="56"/>
      <c r="O4" s="56"/>
      <c r="P4" s="56"/>
      <c r="Q4" s="58">
        <v>3000</v>
      </c>
      <c r="R4" s="59"/>
      <c r="S4" s="58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>
        <v>1300</v>
      </c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ht="31.5" customHeight="1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62</v>
      </c>
      <c r="C8" s="65">
        <v>1300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f>SUM(J4:J7)</f>
        <v>5000</v>
      </c>
      <c r="K8" s="66" t="s">
        <v>62</v>
      </c>
      <c r="L8" s="67">
        <f>SUM(L4:L7)</f>
        <v>3000</v>
      </c>
      <c r="M8" s="56"/>
      <c r="N8" s="56"/>
      <c r="O8" s="56"/>
      <c r="P8" s="56" t="s">
        <v>62</v>
      </c>
      <c r="Q8" s="65">
        <f>SUM(Q4:Q7)</f>
        <v>3000</v>
      </c>
      <c r="R8" s="66" t="s">
        <v>62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58.5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8">
        <v>3130</v>
      </c>
      <c r="D11" s="98"/>
      <c r="E11" s="98"/>
      <c r="F11" s="55" t="s">
        <v>59</v>
      </c>
      <c r="G11" s="52"/>
      <c r="H11" s="54" t="s">
        <v>5</v>
      </c>
      <c r="I11" s="54"/>
      <c r="J11" s="98">
        <v>5150</v>
      </c>
      <c r="K11" s="98"/>
      <c r="L11" s="98"/>
      <c r="M11" s="55" t="s">
        <v>59</v>
      </c>
      <c r="N11" s="55"/>
      <c r="O11" s="54" t="s">
        <v>5</v>
      </c>
      <c r="P11" s="54"/>
      <c r="Q11" s="98">
        <v>6110</v>
      </c>
      <c r="R11" s="98"/>
      <c r="S11" s="98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/>
      <c r="E13" s="58"/>
      <c r="F13" s="56"/>
      <c r="G13" s="52"/>
      <c r="H13" s="56"/>
      <c r="I13" s="56"/>
      <c r="J13" s="58"/>
      <c r="K13" s="59"/>
      <c r="L13" s="58"/>
      <c r="M13" s="56"/>
      <c r="N13" s="56"/>
      <c r="O13" s="56"/>
      <c r="P13" s="56"/>
      <c r="Q13" s="58"/>
      <c r="R13" s="59"/>
      <c r="S13" s="59">
        <v>1300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>
        <v>200</v>
      </c>
      <c r="F14"/>
      <c r="G14" s="52"/>
      <c r="H14" s="56"/>
      <c r="I14" s="56"/>
      <c r="J14" s="60"/>
      <c r="K14" s="58"/>
      <c r="L14" s="61">
        <v>5000</v>
      </c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62</v>
      </c>
      <c r="C17" s="65">
        <f>SUM(C13:C16)</f>
        <v>0</v>
      </c>
      <c r="D17" s="66" t="s">
        <v>62</v>
      </c>
      <c r="E17" s="67">
        <f>SUM(E13:E16)</f>
        <v>200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f>SUM(L13:L16)</f>
        <v>5000</v>
      </c>
      <c r="M17" s="56"/>
      <c r="N17" s="56"/>
      <c r="O17" s="56"/>
      <c r="P17" s="56" t="s">
        <v>61</v>
      </c>
      <c r="Q17" s="65"/>
      <c r="R17" s="66" t="s">
        <v>62</v>
      </c>
      <c r="S17" s="67">
        <f>SUM(S13:S16)</f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63</v>
      </c>
      <c r="E18" s="58">
        <v>200</v>
      </c>
      <c r="F18" s="56"/>
      <c r="G18" s="52"/>
      <c r="H18" s="56"/>
      <c r="I18" s="56"/>
      <c r="J18" s="68"/>
      <c r="K18" s="69" t="s">
        <v>63</v>
      </c>
      <c r="L18" s="58">
        <v>5000</v>
      </c>
      <c r="M18" s="56"/>
      <c r="N18" s="56"/>
      <c r="O18" s="56"/>
      <c r="P18" s="56"/>
      <c r="Q18" s="68"/>
      <c r="R18" s="69" t="s">
        <v>63</v>
      </c>
      <c r="S18" s="58"/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8">
        <v>7200</v>
      </c>
      <c r="D20" s="98"/>
      <c r="E20" s="98"/>
      <c r="F20" s="55" t="s">
        <v>59</v>
      </c>
      <c r="G20" s="52"/>
      <c r="H20" s="54" t="s">
        <v>5</v>
      </c>
      <c r="I20" s="54"/>
      <c r="J20" s="98">
        <v>7410</v>
      </c>
      <c r="K20" s="98"/>
      <c r="L20" s="98"/>
      <c r="M20" s="55" t="s">
        <v>59</v>
      </c>
      <c r="N20" s="55"/>
      <c r="O20" s="54" t="s">
        <v>5</v>
      </c>
      <c r="P20" s="54"/>
      <c r="Q20" s="98">
        <v>5330</v>
      </c>
      <c r="R20" s="98"/>
      <c r="S20" s="98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/>
      <c r="C22" s="58">
        <v>1000</v>
      </c>
      <c r="D22" s="59"/>
      <c r="E22" s="58"/>
      <c r="F22" s="56"/>
      <c r="G22" s="52"/>
      <c r="H22" s="56"/>
      <c r="I22" s="56"/>
      <c r="J22" s="80">
        <v>200</v>
      </c>
      <c r="K22" s="59"/>
      <c r="L22" s="58"/>
      <c r="M22" s="56"/>
      <c r="N22" s="56"/>
      <c r="O22" s="56"/>
      <c r="P22" s="56"/>
      <c r="Q22" s="58"/>
      <c r="R22" s="59"/>
      <c r="S22" s="58">
        <v>1300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>
        <v>1000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>
        <v>200</v>
      </c>
      <c r="R24" s="67"/>
      <c r="S24" s="76"/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>
        <v>1200</v>
      </c>
      <c r="R25" s="75"/>
      <c r="S25" s="76">
        <v>1300</v>
      </c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62</v>
      </c>
      <c r="C26" s="65">
        <f>SUM(C22:C25)</f>
        <v>1000</v>
      </c>
      <c r="D26" s="66"/>
      <c r="E26" s="67"/>
      <c r="F26" s="56"/>
      <c r="G26" s="52"/>
      <c r="H26" s="56"/>
      <c r="I26" s="56" t="s">
        <v>62</v>
      </c>
      <c r="J26" s="65">
        <f>SUM(J22:J25)</f>
        <v>200</v>
      </c>
      <c r="K26" s="66"/>
      <c r="L26" s="67"/>
      <c r="M26" s="56"/>
      <c r="N26" s="56"/>
      <c r="O26" s="56"/>
      <c r="P26" s="56"/>
      <c r="Q26" s="65">
        <v>15</v>
      </c>
      <c r="R26" s="66"/>
      <c r="S26" s="88">
        <v>100</v>
      </c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63</v>
      </c>
      <c r="C27" s="68">
        <v>0</v>
      </c>
      <c r="D27" s="69"/>
      <c r="E27" s="58"/>
      <c r="F27" s="56"/>
      <c r="G27" s="52"/>
      <c r="H27" s="56"/>
      <c r="I27" s="56" t="s">
        <v>63</v>
      </c>
      <c r="J27" s="68">
        <v>0</v>
      </c>
      <c r="K27" s="69"/>
      <c r="L27" s="58"/>
      <c r="M27" s="56"/>
      <c r="N27" s="56"/>
      <c r="O27" s="56"/>
      <c r="P27" s="56"/>
      <c r="Q27" s="68"/>
      <c r="R27" s="69"/>
      <c r="S27" s="58"/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8">
        <v>9210</v>
      </c>
      <c r="D29" s="98"/>
      <c r="E29" s="98"/>
      <c r="F29" s="55" t="s">
        <v>59</v>
      </c>
      <c r="G29" s="52"/>
      <c r="H29" s="54" t="s">
        <v>5</v>
      </c>
      <c r="I29" s="54"/>
      <c r="J29" s="98">
        <v>3310</v>
      </c>
      <c r="K29" s="98"/>
      <c r="L29" s="98"/>
      <c r="M29" s="55" t="s">
        <v>59</v>
      </c>
      <c r="N29" s="55"/>
      <c r="O29" s="54" t="s">
        <v>5</v>
      </c>
      <c r="P29" s="54"/>
      <c r="Q29" s="98">
        <v>5310</v>
      </c>
      <c r="R29" s="98"/>
      <c r="S29" s="98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/>
      <c r="C31" s="58"/>
      <c r="D31" s="59"/>
      <c r="E31" s="58"/>
      <c r="F31" s="56"/>
      <c r="G31" s="52"/>
      <c r="H31" s="56"/>
      <c r="I31" s="56"/>
      <c r="J31" s="58"/>
      <c r="K31" s="59"/>
      <c r="L31" s="58">
        <v>15</v>
      </c>
      <c r="M31" s="56"/>
      <c r="N31" s="56"/>
      <c r="O31" s="56"/>
      <c r="P31" s="56"/>
      <c r="Q31" s="58"/>
      <c r="R31" s="59"/>
      <c r="S31" s="58"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>
        <v>15</v>
      </c>
      <c r="D32" s="58"/>
      <c r="E32" s="61">
        <v>15</v>
      </c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67</v>
      </c>
      <c r="C35" s="65"/>
      <c r="D35" s="66" t="s">
        <v>67</v>
      </c>
      <c r="E35" s="67"/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/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/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/>
      <c r="D36" s="69"/>
      <c r="E36" s="58"/>
      <c r="F36" s="56"/>
      <c r="G36" s="52"/>
      <c r="H36" s="56"/>
      <c r="I36" s="56" t="s">
        <v>60</v>
      </c>
      <c r="J36" s="68"/>
      <c r="K36" s="69" t="s">
        <v>64</v>
      </c>
      <c r="L36" s="58">
        <v>15</v>
      </c>
      <c r="M36" s="56"/>
      <c r="N36" s="56"/>
      <c r="O36" s="56"/>
      <c r="P36" s="56"/>
      <c r="Q36" s="68"/>
      <c r="R36" s="69" t="s">
        <v>63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topLeftCell="A12" zoomScaleNormal="100" workbookViewId="0">
      <selection activeCell="F15" sqref="F15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97" t="s">
        <v>6</v>
      </c>
      <c r="B1" s="97"/>
      <c r="C1" s="97"/>
      <c r="D1" s="97"/>
      <c r="E1" s="97"/>
    </row>
    <row r="2" spans="1:5" x14ac:dyDescent="0.25">
      <c r="A2" s="1"/>
      <c r="B2" s="97" t="s">
        <v>7</v>
      </c>
      <c r="C2" s="97"/>
      <c r="D2" s="97"/>
      <c r="E2" s="1"/>
    </row>
    <row r="3" spans="1:5" x14ac:dyDescent="0.25">
      <c r="A3" s="1"/>
      <c r="B3" s="101" t="s">
        <v>38</v>
      </c>
      <c r="C3" s="101"/>
      <c r="D3" s="101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94" t="s">
        <v>10</v>
      </c>
      <c r="B5" s="94" t="s">
        <v>8</v>
      </c>
      <c r="C5" s="94" t="s">
        <v>9</v>
      </c>
      <c r="D5" s="94" t="s">
        <v>68</v>
      </c>
      <c r="E5" s="94" t="s">
        <v>66</v>
      </c>
    </row>
    <row r="6" spans="1:5" x14ac:dyDescent="0.25">
      <c r="A6" s="96"/>
      <c r="B6" s="96"/>
      <c r="C6" s="96"/>
      <c r="D6" s="96"/>
      <c r="E6" s="96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119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120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121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 t="s">
        <v>122</v>
      </c>
      <c r="C12" s="5">
        <v>5150</v>
      </c>
      <c r="D12" s="4"/>
      <c r="E12" s="7">
        <v>5000</v>
      </c>
    </row>
    <row r="13" spans="1:5" ht="38.25" customHeight="1" x14ac:dyDescent="0.25">
      <c r="A13" s="11">
        <v>6</v>
      </c>
      <c r="B13" s="13" t="s">
        <v>123</v>
      </c>
      <c r="C13" s="5">
        <v>6110</v>
      </c>
      <c r="D13" s="4"/>
      <c r="E13" s="7">
        <v>1300</v>
      </c>
    </row>
    <row r="14" spans="1:5" ht="38.25" customHeight="1" x14ac:dyDescent="0.25">
      <c r="A14" s="11">
        <v>7</v>
      </c>
      <c r="B14" s="13" t="s">
        <v>124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125</v>
      </c>
      <c r="C15" s="5">
        <v>7400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zoomScaleNormal="100" workbookViewId="0">
      <selection activeCell="G12" sqref="G12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102" t="s">
        <v>13</v>
      </c>
      <c r="C1" s="102"/>
      <c r="D1" s="102"/>
      <c r="E1" s="102"/>
      <c r="F1" s="102"/>
      <c r="G1" s="102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103" t="s">
        <v>14</v>
      </c>
      <c r="C3" s="103"/>
      <c r="D3" s="103"/>
      <c r="E3" s="103"/>
      <c r="F3" s="103"/>
      <c r="G3" s="103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126</v>
      </c>
      <c r="C7" s="23">
        <v>1300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127</v>
      </c>
      <c r="C8" s="24">
        <v>2000</v>
      </c>
      <c r="D8" s="24" t="s">
        <v>129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 t="s">
        <v>128</v>
      </c>
      <c r="C9" s="24">
        <v>2000</v>
      </c>
      <c r="D9" s="24" t="s">
        <v>130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122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131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zoomScaleNormal="100" workbookViewId="0">
      <selection activeCell="E9" sqref="E9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104" t="s">
        <v>48</v>
      </c>
      <c r="C4" s="104"/>
      <c r="D4" s="104"/>
      <c r="E4" s="104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49</v>
      </c>
      <c r="C7" s="35">
        <v>1000</v>
      </c>
    </row>
    <row r="8" spans="2:5" ht="25.9" customHeight="1" x14ac:dyDescent="0.25">
      <c r="B8" s="34" t="s">
        <v>50</v>
      </c>
      <c r="C8" s="33">
        <f>C6-C7</f>
        <v>300</v>
      </c>
    </row>
    <row r="9" spans="2:5" ht="25.9" customHeight="1" x14ac:dyDescent="0.25">
      <c r="B9" t="s">
        <v>51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abSelected="1" topLeftCell="A13" zoomScaleNormal="100" workbookViewId="0">
      <selection activeCell="C24" sqref="C24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 x14ac:dyDescent="0.25">
      <c r="A1" s="105" t="s">
        <v>53</v>
      </c>
      <c r="B1" s="105"/>
      <c r="C1" s="105"/>
      <c r="D1" s="105"/>
      <c r="E1" s="105"/>
    </row>
    <row r="2" spans="1:5" ht="27.75" customHeight="1" x14ac:dyDescent="0.25">
      <c r="A2" s="105" t="s">
        <v>57</v>
      </c>
      <c r="B2" s="105"/>
      <c r="C2" s="105"/>
      <c r="D2" s="105"/>
      <c r="E2" s="105"/>
    </row>
    <row r="3" spans="1:5" ht="23.25" customHeight="1" x14ac:dyDescent="0.25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 x14ac:dyDescent="0.25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82" t="s">
        <v>69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70</v>
      </c>
      <c r="C6" s="44">
        <v>1300</v>
      </c>
      <c r="D6" s="21"/>
      <c r="E6" s="44">
        <v>1</v>
      </c>
    </row>
    <row r="7" spans="1:5" ht="30" customHeight="1" x14ac:dyDescent="0.25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25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45" t="s">
        <v>71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</dc:creator>
  <cp:lastModifiedBy>eka</cp:lastModifiedBy>
  <dcterms:created xsi:type="dcterms:W3CDTF">2006-09-16T00:00:00Z</dcterms:created>
  <dcterms:modified xsi:type="dcterms:W3CDTF">2019-04-19T18:24:48Z</dcterms:modified>
</cp:coreProperties>
</file>