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J26"/>
  <c r="C26"/>
  <c r="E10" i="6"/>
  <c r="C8" i="12"/>
  <c r="C10" s="1"/>
  <c r="C14" i="6"/>
  <c r="E18" i="3"/>
  <c r="D18"/>
  <c r="F34" i="1"/>
  <c r="E34"/>
  <c r="C11" i="12" l="1"/>
  <c r="C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<sst xmlns="http://schemas.openxmlformats.org/spreadsheetml/2006/main" count="220" uniqueCount="138">
  <si>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</si>
  <si>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</si>
  <si>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</si>
  <si>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</si>
  <si>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</si>
  <si>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</si>
  <si>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</si>
  <si>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</si>
  <si>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</si>
  <si>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</si>
  <si>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</si>
  <si>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</si>
  <si>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</si>
  <si>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</si>
  <si>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</si>
  <si>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</si>
  <si>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</si>
  <si>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</si>
  <si>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</si>
  <si>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</si>
  <si>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</si>
  <si>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</si>
  <si>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</si>
  <si>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</si>
  <si>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</si>
  <si>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</si>
  <si>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</si>
  <si>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</si>
  <si>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</si>
  <si>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</si>
  <si>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</si>
  <si>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</si>
  <si>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</si>
  <si>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</si>
  <si>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</si>
  <si>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</si>
  <si>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</si>
  <si>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</si>
  <si>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</si>
  <si>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</si>
  <si>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</si>
  <si>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</si>
  <si>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</si>
  <si>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</si>
  <si>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</si>
  <si>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</si>
  <si>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</si>
  <si>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</si>
  <si>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</si>
  <si>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</si>
  <si>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</si>
  <si>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</si>
  <si>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</si>
  <si>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</si>
  <si>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</si>
  <si>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</si>
  <si>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</si>
  <si>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</si>
  <si>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</si>
  <si>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</si>
  <si>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</si>
  <si>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</si>
  <si>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</si>
  <si>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</si>
  <si>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</si>
  <si>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</si>
  <si>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</si>
  <si>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</si>
  <si>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</si>
  <si>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</si>
  <si>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</si>
  <si>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</si>
  <si>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</si>
  <si>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</si>
  <si>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</si>
  <si>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</si>
  <si>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</si>
  <si>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</si>
  <si>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</si>
  <si>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</si>
  <si>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</si>
  <si>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</si>
  <si>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</si>
  <si>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</si>
  <si>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</si>
  <si>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</si>
  <si>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</si>
  <si>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</si>
  <si>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</si>
  <si>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</si>
  <si>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</si>
  <si>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კ 1210</t>
  </si>
  <si>
    <t>დ 1610</t>
  </si>
  <si>
    <t>საქონლის რეალიზაცია</t>
  </si>
  <si>
    <t>კ1610</t>
  </si>
  <si>
    <t>დ7200</t>
  </si>
  <si>
    <t>კ6110</t>
  </si>
  <si>
    <t>ხელფასის დარიცხვა</t>
  </si>
  <si>
    <t>დ 7410</t>
  </si>
  <si>
    <t>კ 3130</t>
  </si>
  <si>
    <t>დ 1110</t>
  </si>
  <si>
    <t>1)5000</t>
  </si>
  <si>
    <t>2)3000</t>
  </si>
  <si>
    <t>3)1300</t>
  </si>
  <si>
    <t>3) 1000</t>
  </si>
  <si>
    <t>3)1000</t>
  </si>
  <si>
    <t>4)200</t>
  </si>
  <si>
    <t>4) 200</t>
  </si>
  <si>
    <t>ეროვნული ვალუტა რეზიდენტ ბანკში</t>
  </si>
  <si>
    <t>საქონელი</t>
  </si>
  <si>
    <t>რეალიზებული საქონლის თვითღირე.</t>
  </si>
  <si>
    <t>შრომის ანაზღაურება</t>
  </si>
  <si>
    <t>გადასახდელი ხელფასი</t>
  </si>
  <si>
    <t>1) 5000</t>
  </si>
  <si>
    <t>საწესდებო კაპიტალი</t>
  </si>
  <si>
    <t>3) 1300</t>
  </si>
  <si>
    <t>7200-ის დახურვა</t>
  </si>
  <si>
    <t>5)1000</t>
  </si>
  <si>
    <t>დ5330</t>
  </si>
  <si>
    <t>კ7200</t>
  </si>
  <si>
    <t>6110-ის დახურვა</t>
  </si>
  <si>
    <t>6)1300</t>
  </si>
  <si>
    <t>დ6110</t>
  </si>
  <si>
    <t>კ5330</t>
  </si>
  <si>
    <t>7410-ის დახურვა</t>
  </si>
  <si>
    <t>7)200</t>
  </si>
  <si>
    <t>კ7410</t>
  </si>
  <si>
    <t>მოგების გადასახადის დარიცხვა</t>
  </si>
  <si>
    <t>8)15</t>
  </si>
  <si>
    <t>დ9210</t>
  </si>
  <si>
    <t>კ3310</t>
  </si>
  <si>
    <t>9210-ის დახურვა</t>
  </si>
  <si>
    <t>კ9210</t>
  </si>
  <si>
    <t>10)85</t>
  </si>
  <si>
    <t>კაპიტალი</t>
  </si>
  <si>
    <t>ფულადი სახსრე</t>
  </si>
  <si>
    <t>გაუნაწილებელი მოგება</t>
  </si>
  <si>
    <t>მოგების გადასახადი</t>
  </si>
</sst>
</file>

<file path=xl/styles.xml><?xml version="1.0" encoding="utf-8"?>
<styleSheet xmlns="http://schemas.openxmlformats.org/spreadsheetml/2006/main">
  <numFmts count="1">
    <numFmt numFmtId="164" formatCode="dd/mm/yyyy;@"/>
  </numFmts>
  <fonts count="16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zoomScaleNormal="100" workbookViewId="0">
      <selection activeCell="A15" sqref="A15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89</v>
      </c>
    </row>
    <row r="2" spans="1:1" ht="43.15" customHeight="1">
      <c r="A2" s="83" t="s">
        <v>73</v>
      </c>
    </row>
    <row r="3" spans="1:1" ht="43.15" customHeight="1">
      <c r="A3" s="84" t="s">
        <v>74</v>
      </c>
    </row>
    <row r="4" spans="1:1" ht="43.15" customHeight="1">
      <c r="A4" s="84" t="s">
        <v>75</v>
      </c>
    </row>
    <row r="5" spans="1:1" ht="43.15" customHeight="1">
      <c r="A5" s="84" t="s">
        <v>76</v>
      </c>
    </row>
    <row r="6" spans="1:1" ht="43.15" customHeight="1">
      <c r="A6" s="84" t="s">
        <v>77</v>
      </c>
    </row>
    <row r="7" spans="1:1" ht="43.15" customHeight="1">
      <c r="A7" s="84" t="s">
        <v>78</v>
      </c>
    </row>
    <row r="8" spans="1:1" ht="43.15" customHeight="1">
      <c r="A8" s="83" t="s">
        <v>79</v>
      </c>
    </row>
    <row r="9" spans="1:1" ht="43.15" customHeight="1">
      <c r="A9" s="84" t="s">
        <v>80</v>
      </c>
    </row>
    <row r="10" spans="1:1" ht="43.15" customHeight="1">
      <c r="A10" s="84" t="s">
        <v>81</v>
      </c>
    </row>
    <row r="11" spans="1:1" ht="43.15" customHeight="1">
      <c r="A11" s="84" t="s">
        <v>82</v>
      </c>
    </row>
    <row r="12" spans="1:1" ht="43.15" customHeight="1">
      <c r="A12" s="84" t="s">
        <v>83</v>
      </c>
    </row>
    <row r="13" spans="1:1" ht="43.15" customHeight="1">
      <c r="A13" s="84" t="s">
        <v>84</v>
      </c>
    </row>
    <row r="14" spans="1:1" ht="43.15" customHeight="1">
      <c r="A14" s="84" t="s">
        <v>85</v>
      </c>
    </row>
    <row r="15" spans="1:1" ht="43.15" customHeight="1">
      <c r="A15" s="84" t="s">
        <v>86</v>
      </c>
    </row>
    <row r="16" spans="1:1" ht="43.15" customHeight="1">
      <c r="A16" s="84" t="s">
        <v>87</v>
      </c>
    </row>
    <row r="17" spans="1:1" ht="37.15" customHeight="1">
      <c r="A17" s="85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topLeftCell="A22" zoomScaleNormal="100" workbookViewId="0">
      <selection activeCell="P6" sqref="P6"/>
    </sheetView>
  </sheetViews>
  <sheetFormatPr defaultColWidth="9" defaultRowHeight="1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86" t="s">
        <v>0</v>
      </c>
      <c r="B1" s="86"/>
      <c r="C1" s="86"/>
      <c r="D1" s="86"/>
      <c r="E1" s="86"/>
      <c r="F1" s="86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>
      <c r="A4" s="90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>
      <c r="A5" s="91"/>
      <c r="B5" s="88"/>
      <c r="C5" s="88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>
      <c r="A7" s="90">
        <v>41246</v>
      </c>
      <c r="B7" s="87">
        <v>2</v>
      </c>
      <c r="C7" s="87" t="s">
        <v>90</v>
      </c>
      <c r="D7" s="40" t="s">
        <v>92</v>
      </c>
      <c r="E7" s="3">
        <v>3000</v>
      </c>
      <c r="F7" s="3"/>
    </row>
    <row r="8" spans="1:13" ht="20.100000000000001" customHeight="1">
      <c r="A8" s="91"/>
      <c r="B8" s="88"/>
      <c r="C8" s="88"/>
      <c r="D8" s="3" t="s">
        <v>91</v>
      </c>
      <c r="E8" s="3"/>
      <c r="F8" s="3">
        <v>3000</v>
      </c>
    </row>
    <row r="9" spans="1:13" ht="20.100000000000001" customHeight="1">
      <c r="A9" s="92"/>
      <c r="B9" s="89"/>
      <c r="C9" s="89"/>
      <c r="D9" s="3"/>
      <c r="E9" s="3"/>
      <c r="F9" s="3"/>
    </row>
    <row r="10" spans="1:13" ht="20.100000000000001" customHeight="1">
      <c r="A10" s="90">
        <v>41250</v>
      </c>
      <c r="B10" s="87">
        <v>3</v>
      </c>
      <c r="C10" s="87" t="s">
        <v>93</v>
      </c>
      <c r="D10" s="40" t="s">
        <v>100</v>
      </c>
      <c r="E10" s="3">
        <v>1300</v>
      </c>
      <c r="F10" s="3"/>
    </row>
    <row r="11" spans="1:13" ht="20.100000000000001" customHeight="1">
      <c r="A11" s="91"/>
      <c r="B11" s="88"/>
      <c r="C11" s="88"/>
      <c r="D11" s="3" t="s">
        <v>94</v>
      </c>
      <c r="E11" s="3"/>
      <c r="F11" s="3">
        <v>1000</v>
      </c>
    </row>
    <row r="12" spans="1:13" ht="20.100000000000001" customHeight="1">
      <c r="A12" s="91"/>
      <c r="B12" s="88"/>
      <c r="C12" s="88"/>
      <c r="D12" s="3" t="s">
        <v>95</v>
      </c>
      <c r="E12" s="3">
        <v>1000</v>
      </c>
      <c r="F12" s="3"/>
    </row>
    <row r="13" spans="1:13" ht="20.100000000000001" customHeight="1">
      <c r="A13" s="91"/>
      <c r="B13" s="88"/>
      <c r="C13" s="88"/>
      <c r="D13" s="3" t="s">
        <v>96</v>
      </c>
      <c r="E13" s="3"/>
      <c r="F13" s="3">
        <v>1300</v>
      </c>
    </row>
    <row r="14" spans="1:13" ht="20.100000000000001" customHeight="1">
      <c r="A14" s="92"/>
      <c r="B14" s="89"/>
      <c r="C14" s="89"/>
      <c r="D14" s="3"/>
      <c r="E14" s="3"/>
      <c r="F14" s="3"/>
    </row>
    <row r="15" spans="1:13" ht="20.100000000000001" customHeight="1">
      <c r="A15" s="90">
        <v>41274</v>
      </c>
      <c r="B15" s="87">
        <v>4</v>
      </c>
      <c r="C15" s="87" t="s">
        <v>97</v>
      </c>
      <c r="D15" s="40" t="s">
        <v>98</v>
      </c>
      <c r="E15" s="3">
        <v>200</v>
      </c>
      <c r="F15" s="3"/>
    </row>
    <row r="16" spans="1:13" ht="20.100000000000001" customHeight="1">
      <c r="A16" s="91"/>
      <c r="B16" s="88"/>
      <c r="C16" s="88"/>
      <c r="D16" s="3" t="s">
        <v>99</v>
      </c>
      <c r="E16" s="3"/>
      <c r="F16" s="3">
        <v>200</v>
      </c>
    </row>
    <row r="17" spans="1:6" ht="20.100000000000001" customHeight="1">
      <c r="A17" s="92"/>
      <c r="B17" s="89"/>
      <c r="C17" s="89"/>
      <c r="D17" s="3"/>
      <c r="E17" s="3"/>
      <c r="F17" s="3"/>
    </row>
    <row r="18" spans="1:6" ht="20.100000000000001" customHeight="1">
      <c r="A18" s="90">
        <v>41274</v>
      </c>
      <c r="B18" s="87">
        <v>5</v>
      </c>
      <c r="C18" s="87" t="s">
        <v>116</v>
      </c>
      <c r="D18" s="40"/>
      <c r="E18" s="3"/>
      <c r="F18" s="3"/>
    </row>
    <row r="19" spans="1:6" ht="20.100000000000001" customHeight="1">
      <c r="A19" s="91"/>
      <c r="B19" s="88"/>
      <c r="C19" s="88"/>
      <c r="D19" s="3" t="s">
        <v>118</v>
      </c>
      <c r="E19" s="3">
        <v>1000</v>
      </c>
      <c r="F19" s="3"/>
    </row>
    <row r="20" spans="1:6" ht="20.100000000000001" customHeight="1">
      <c r="A20" s="91"/>
      <c r="B20" s="88"/>
      <c r="C20" s="88"/>
      <c r="D20" s="3" t="s">
        <v>119</v>
      </c>
      <c r="E20" s="3"/>
      <c r="F20" s="3">
        <v>1000</v>
      </c>
    </row>
    <row r="21" spans="1:6" ht="20.100000000000001" customHeight="1">
      <c r="A21" s="91"/>
      <c r="B21" s="88"/>
      <c r="C21" s="88"/>
      <c r="D21" s="3"/>
      <c r="E21" s="3"/>
      <c r="F21" s="3"/>
    </row>
    <row r="22" spans="1:6" ht="20.100000000000001" customHeight="1">
      <c r="A22" s="91"/>
      <c r="B22" s="88"/>
      <c r="C22" s="88"/>
      <c r="D22" s="3"/>
      <c r="E22" s="3"/>
      <c r="F22" s="3"/>
    </row>
    <row r="23" spans="1:6" ht="20.100000000000001" customHeight="1">
      <c r="A23" s="92"/>
      <c r="B23" s="89"/>
      <c r="C23" s="89"/>
      <c r="D23" s="3"/>
      <c r="E23" s="3"/>
      <c r="F23" s="3"/>
    </row>
    <row r="24" spans="1:6" ht="20.100000000000001" customHeight="1">
      <c r="A24" s="90">
        <v>41274</v>
      </c>
      <c r="B24" s="87">
        <v>6</v>
      </c>
      <c r="C24" s="87" t="s">
        <v>120</v>
      </c>
      <c r="D24" s="40" t="s">
        <v>122</v>
      </c>
      <c r="E24" s="3">
        <v>1300</v>
      </c>
      <c r="F24" s="3"/>
    </row>
    <row r="25" spans="1:6" ht="20.100000000000001" customHeight="1">
      <c r="A25" s="91"/>
      <c r="B25" s="88"/>
      <c r="C25" s="88"/>
      <c r="D25" s="3" t="s">
        <v>123</v>
      </c>
      <c r="E25" s="3"/>
      <c r="F25" s="3">
        <v>1300</v>
      </c>
    </row>
    <row r="26" spans="1:6" ht="20.100000000000001" customHeight="1">
      <c r="A26" s="92"/>
      <c r="B26" s="89"/>
      <c r="C26" s="89"/>
      <c r="D26" s="3"/>
      <c r="E26" s="3"/>
      <c r="F26" s="3"/>
    </row>
    <row r="27" spans="1:6" ht="30" customHeight="1">
      <c r="A27" s="90">
        <v>41274</v>
      </c>
      <c r="B27" s="87">
        <v>7</v>
      </c>
      <c r="C27" s="87" t="s">
        <v>124</v>
      </c>
      <c r="D27" s="40" t="s">
        <v>118</v>
      </c>
      <c r="E27" s="3">
        <v>200</v>
      </c>
      <c r="F27" s="3"/>
    </row>
    <row r="28" spans="1:6" ht="20.100000000000001" customHeight="1">
      <c r="A28" s="91"/>
      <c r="B28" s="88"/>
      <c r="C28" s="88"/>
      <c r="D28" s="3" t="s">
        <v>126</v>
      </c>
      <c r="E28" s="3"/>
      <c r="F28" s="3">
        <v>200</v>
      </c>
    </row>
    <row r="29" spans="1:6" ht="20.100000000000001" customHeight="1">
      <c r="A29" s="92"/>
      <c r="B29" s="89"/>
      <c r="C29" s="89"/>
      <c r="D29" s="3"/>
      <c r="E29" s="3"/>
      <c r="F29" s="3"/>
    </row>
    <row r="30" spans="1:6" ht="30" customHeight="1">
      <c r="A30" s="90">
        <v>41274</v>
      </c>
      <c r="B30" s="87">
        <v>8</v>
      </c>
      <c r="C30" s="87" t="s">
        <v>127</v>
      </c>
      <c r="D30" s="40" t="s">
        <v>129</v>
      </c>
      <c r="E30" s="3">
        <v>15</v>
      </c>
      <c r="F30" s="3"/>
    </row>
    <row r="31" spans="1:6" ht="20.100000000000001" customHeight="1">
      <c r="A31" s="91"/>
      <c r="B31" s="88"/>
      <c r="C31" s="88"/>
      <c r="D31" s="3" t="s">
        <v>130</v>
      </c>
      <c r="E31" s="3"/>
      <c r="F31" s="3">
        <v>15</v>
      </c>
    </row>
    <row r="32" spans="1:6" ht="20.100000000000001" customHeight="1">
      <c r="A32" s="92"/>
      <c r="B32" s="89"/>
      <c r="C32" s="89"/>
      <c r="D32" s="3" t="s">
        <v>118</v>
      </c>
      <c r="E32" s="3">
        <v>15</v>
      </c>
      <c r="F32" s="3"/>
    </row>
    <row r="33" spans="1:6" ht="20.100000000000001" customHeight="1">
      <c r="A33" s="39">
        <v>41274</v>
      </c>
      <c r="B33" s="39">
        <v>9</v>
      </c>
      <c r="C33" s="3" t="s">
        <v>131</v>
      </c>
      <c r="D33" s="3" t="s">
        <v>132</v>
      </c>
      <c r="E33" s="3"/>
      <c r="F33" s="3">
        <v>15</v>
      </c>
    </row>
    <row r="34" spans="1:6" ht="30" customHeight="1">
      <c r="A34" s="42"/>
      <c r="B34" s="42"/>
      <c r="C34" s="43" t="s">
        <v>4</v>
      </c>
      <c r="D34" s="43"/>
      <c r="E34" s="43">
        <f>SUM(E4:E33)</f>
        <v>13030</v>
      </c>
      <c r="F34" s="43">
        <f>SUM(F4:F33)</f>
        <v>13030</v>
      </c>
    </row>
    <row r="35" spans="1:6">
      <c r="A35" s="37"/>
      <c r="B35" s="48"/>
      <c r="C35" s="37"/>
      <c r="D35" s="37"/>
      <c r="E35" s="37"/>
      <c r="F35" s="37"/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B19" workbookViewId="0">
      <selection activeCell="AE26" sqref="AE26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61" t="s">
        <v>103</v>
      </c>
      <c r="D4" s="59"/>
      <c r="E4" s="58"/>
      <c r="F4" s="56"/>
      <c r="G4" s="52"/>
      <c r="H4" s="56"/>
      <c r="I4" s="56"/>
      <c r="J4" s="61" t="s">
        <v>101</v>
      </c>
      <c r="K4" s="59"/>
      <c r="L4" s="58"/>
      <c r="M4" s="56"/>
      <c r="N4" s="56"/>
      <c r="O4" s="56"/>
      <c r="P4" s="56"/>
      <c r="Q4" s="61" t="s">
        <v>102</v>
      </c>
      <c r="R4" s="59"/>
      <c r="S4" s="5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 t="s">
        <v>102</v>
      </c>
      <c r="M5"/>
      <c r="N5"/>
      <c r="O5" s="56"/>
      <c r="P5" s="56"/>
      <c r="Q5" s="60"/>
      <c r="R5" s="58"/>
      <c r="S5" s="61" t="s">
        <v>104</v>
      </c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4">
        <v>7200</v>
      </c>
      <c r="D11" s="94"/>
      <c r="E11" s="94"/>
      <c r="F11" s="55" t="s">
        <v>59</v>
      </c>
      <c r="G11" s="52"/>
      <c r="H11" s="54" t="s">
        <v>5</v>
      </c>
      <c r="I11" s="54"/>
      <c r="J11" s="94">
        <v>6110</v>
      </c>
      <c r="K11" s="94"/>
      <c r="L11" s="94"/>
      <c r="M11" s="55" t="s">
        <v>59</v>
      </c>
      <c r="N11" s="55"/>
      <c r="O11" s="54" t="s">
        <v>5</v>
      </c>
      <c r="P11" s="54"/>
      <c r="Q11" s="94">
        <v>7410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61" t="s">
        <v>105</v>
      </c>
      <c r="D13" s="59"/>
      <c r="E13" s="58"/>
      <c r="F13" s="56"/>
      <c r="G13" s="52"/>
      <c r="H13" s="56"/>
      <c r="I13" s="56"/>
      <c r="J13" s="58"/>
      <c r="K13" s="59"/>
      <c r="L13" s="58"/>
      <c r="M13" s="56"/>
      <c r="N13" s="56"/>
      <c r="O13" s="56"/>
      <c r="P13" s="56"/>
      <c r="Q13" s="61" t="s">
        <v>106</v>
      </c>
      <c r="R13" s="59"/>
      <c r="S13" s="5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 t="s">
        <v>115</v>
      </c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62</v>
      </c>
      <c r="C17" s="65">
        <v>1000</v>
      </c>
      <c r="D17" s="66" t="s">
        <v>62</v>
      </c>
      <c r="E17" s="67" t="s">
        <v>117</v>
      </c>
      <c r="F17" s="56"/>
      <c r="G17" s="52"/>
      <c r="H17" s="56"/>
      <c r="I17" s="56" t="s">
        <v>62</v>
      </c>
      <c r="J17" s="65" t="s">
        <v>121</v>
      </c>
      <c r="K17" s="66" t="s">
        <v>62</v>
      </c>
      <c r="L17" s="67">
        <v>1300</v>
      </c>
      <c r="M17" s="56"/>
      <c r="N17" s="56"/>
      <c r="O17" s="56"/>
      <c r="P17" s="56" t="s">
        <v>61</v>
      </c>
      <c r="Q17" s="65">
        <v>200</v>
      </c>
      <c r="R17" s="66" t="s">
        <v>62</v>
      </c>
      <c r="S17" s="67" t="s">
        <v>125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>
        <v>0</v>
      </c>
      <c r="D18" s="69" t="s">
        <v>63</v>
      </c>
      <c r="E18" s="61">
        <v>0</v>
      </c>
      <c r="F18" s="56"/>
      <c r="G18" s="52"/>
      <c r="H18" s="56"/>
      <c r="I18" s="56"/>
      <c r="J18" s="68">
        <v>0</v>
      </c>
      <c r="K18" s="69" t="s">
        <v>63</v>
      </c>
      <c r="L18" s="58">
        <v>0</v>
      </c>
      <c r="M18" s="56"/>
      <c r="N18" s="56"/>
      <c r="O18" s="56"/>
      <c r="P18" s="56"/>
      <c r="Q18" s="68">
        <v>0</v>
      </c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4">
        <v>3130</v>
      </c>
      <c r="D20" s="94"/>
      <c r="E20" s="94"/>
      <c r="F20" s="55" t="s">
        <v>59</v>
      </c>
      <c r="G20" s="52"/>
      <c r="H20" s="54" t="s">
        <v>5</v>
      </c>
      <c r="I20" s="54"/>
      <c r="J20" s="94">
        <v>5150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58"/>
      <c r="D22" s="59"/>
      <c r="E22" s="61" t="s">
        <v>107</v>
      </c>
      <c r="F22" s="56"/>
      <c r="G22" s="52"/>
      <c r="H22" s="56"/>
      <c r="I22" s="56"/>
      <c r="J22" s="80"/>
      <c r="K22" s="59"/>
      <c r="L22" s="61" t="s">
        <v>113</v>
      </c>
      <c r="M22" s="56"/>
      <c r="N22" s="56"/>
      <c r="O22" s="56"/>
      <c r="P22" s="56"/>
      <c r="Q22" s="61" t="s">
        <v>117</v>
      </c>
      <c r="R22" s="59"/>
      <c r="S22" s="61" t="s">
        <v>121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125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128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62</v>
      </c>
      <c r="C26" s="65">
        <f>SUM(C22:C25)</f>
        <v>0</v>
      </c>
      <c r="D26" s="66"/>
      <c r="E26" s="67"/>
      <c r="F26" s="56"/>
      <c r="G26" s="52"/>
      <c r="H26" s="56"/>
      <c r="I26" s="56" t="s">
        <v>62</v>
      </c>
      <c r="J26" s="65">
        <f>SUM(J22:J25)</f>
        <v>0</v>
      </c>
      <c r="K26" s="66"/>
      <c r="L26" s="67"/>
      <c r="M26" s="56"/>
      <c r="N26" s="56"/>
      <c r="O26" s="56"/>
      <c r="P26" s="56"/>
      <c r="Q26" s="65"/>
      <c r="R26" s="66"/>
      <c r="S26" s="67">
        <v>100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63</v>
      </c>
      <c r="C27" s="68">
        <v>0</v>
      </c>
      <c r="D27" s="69"/>
      <c r="E27" s="58">
        <v>200</v>
      </c>
      <c r="F27" s="56"/>
      <c r="G27" s="52"/>
      <c r="H27" s="56"/>
      <c r="I27" s="56" t="s">
        <v>63</v>
      </c>
      <c r="J27" s="68">
        <v>0</v>
      </c>
      <c r="K27" s="69"/>
      <c r="L27" s="58">
        <v>5000</v>
      </c>
      <c r="M27" s="56"/>
      <c r="N27" s="56"/>
      <c r="O27" s="56"/>
      <c r="P27" s="56"/>
      <c r="Q27" s="68" t="s">
        <v>133</v>
      </c>
      <c r="R27" s="69"/>
      <c r="S27" s="58">
        <v>85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59"/>
      <c r="L31" s="58"/>
      <c r="M31" s="56"/>
      <c r="N31" s="56"/>
      <c r="O31" s="56"/>
      <c r="P31" s="56"/>
      <c r="Q31" s="61"/>
      <c r="R31" s="59"/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 t="s">
        <v>128</v>
      </c>
      <c r="D32" s="58"/>
      <c r="E32" s="61" t="s">
        <v>128</v>
      </c>
      <c r="F32"/>
      <c r="G32" s="52"/>
      <c r="H32" s="56"/>
      <c r="I32" s="56"/>
      <c r="J32" s="60"/>
      <c r="K32" s="61"/>
      <c r="L32" s="61" t="s">
        <v>128</v>
      </c>
      <c r="M32"/>
      <c r="N32"/>
      <c r="O32" s="56"/>
      <c r="P32" s="56"/>
      <c r="Q32" s="60"/>
      <c r="R32" s="58"/>
      <c r="S32" s="61" t="s">
        <v>133</v>
      </c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67</v>
      </c>
      <c r="C35" s="65">
        <v>0</v>
      </c>
      <c r="D35" s="66" t="s">
        <v>67</v>
      </c>
      <c r="E35" s="67">
        <v>0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opLeftCell="A10" zoomScaleNormal="100" workbookViewId="0">
      <selection activeCell="Q4" sqref="Q4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86" t="s">
        <v>6</v>
      </c>
      <c r="B1" s="86"/>
      <c r="C1" s="86"/>
      <c r="D1" s="86"/>
      <c r="E1" s="86"/>
    </row>
    <row r="2" spans="1:5">
      <c r="A2" s="1"/>
      <c r="B2" s="86" t="s">
        <v>7</v>
      </c>
      <c r="C2" s="86"/>
      <c r="D2" s="86"/>
      <c r="E2" s="1"/>
    </row>
    <row r="3" spans="1:5">
      <c r="A3" s="1"/>
      <c r="B3" s="97" t="s">
        <v>38</v>
      </c>
      <c r="C3" s="97"/>
      <c r="D3" s="97"/>
      <c r="E3" s="1"/>
    </row>
    <row r="4" spans="1:5">
      <c r="A4" s="1"/>
      <c r="B4" s="1"/>
      <c r="C4" s="1"/>
      <c r="D4" s="1"/>
      <c r="E4" s="1"/>
    </row>
    <row r="5" spans="1:5" ht="17.25" customHeight="1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>
      <c r="A6" s="89"/>
      <c r="B6" s="89"/>
      <c r="C6" s="89"/>
      <c r="D6" s="89"/>
      <c r="E6" s="89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108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109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110</v>
      </c>
      <c r="C11" s="5">
        <v>7200</v>
      </c>
      <c r="D11" s="4">
        <v>1000</v>
      </c>
      <c r="E11" s="7"/>
    </row>
    <row r="12" spans="1:5" ht="38.25" customHeight="1">
      <c r="A12" s="11">
        <v>5</v>
      </c>
      <c r="B12" s="13" t="s">
        <v>40</v>
      </c>
      <c r="C12" s="5">
        <v>6110</v>
      </c>
      <c r="D12" s="4"/>
      <c r="E12" s="7">
        <v>1300</v>
      </c>
    </row>
    <row r="13" spans="1:5" ht="38.25" customHeight="1">
      <c r="A13" s="11">
        <v>6</v>
      </c>
      <c r="B13" s="13" t="s">
        <v>111</v>
      </c>
      <c r="C13" s="5">
        <v>7410</v>
      </c>
      <c r="D13" s="4">
        <v>200</v>
      </c>
      <c r="E13" s="7"/>
    </row>
    <row r="14" spans="1:5" ht="38.25" customHeight="1">
      <c r="A14" s="11">
        <v>7</v>
      </c>
      <c r="B14" s="13" t="s">
        <v>112</v>
      </c>
      <c r="C14" s="5">
        <v>3130</v>
      </c>
      <c r="D14" s="4"/>
      <c r="E14" s="7">
        <v>200</v>
      </c>
    </row>
    <row r="15" spans="1:5" ht="38.25" customHeight="1">
      <c r="A15" s="11">
        <v>8</v>
      </c>
      <c r="B15" s="13" t="s">
        <v>114</v>
      </c>
      <c r="C15" s="5">
        <v>5150</v>
      </c>
      <c r="D15" s="4"/>
      <c r="E15" s="7">
        <v>5000</v>
      </c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zoomScaleNormal="100" workbookViewId="0">
      <selection activeCell="F14" sqref="F14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135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/>
      <c r="C8" s="24"/>
      <c r="D8" s="24" t="s">
        <v>112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 t="s">
        <v>109</v>
      </c>
      <c r="C9" s="24">
        <v>2000</v>
      </c>
      <c r="D9" s="24" t="s">
        <v>137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136</v>
      </c>
      <c r="E11" s="24">
        <v>85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134</v>
      </c>
      <c r="E12" s="24">
        <v>5000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5300</v>
      </c>
      <c r="D14" s="32" t="s">
        <v>46</v>
      </c>
      <c r="E14" s="26"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zoomScaleNormal="100" workbookViewId="0">
      <selection activeCell="C8" sqref="C8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0" t="s">
        <v>48</v>
      </c>
      <c r="C4" s="100"/>
      <c r="D4" s="100"/>
      <c r="E4" s="100"/>
    </row>
    <row r="6" spans="2:5" ht="25.9" customHeight="1">
      <c r="B6" t="s">
        <v>40</v>
      </c>
      <c r="C6" s="33">
        <v>1300</v>
      </c>
    </row>
    <row r="7" spans="2:5" ht="25.9" customHeight="1">
      <c r="B7" t="s">
        <v>49</v>
      </c>
      <c r="C7" s="35">
        <v>1000</v>
      </c>
    </row>
    <row r="8" spans="2:5" ht="25.9" customHeight="1">
      <c r="B8" s="34" t="s">
        <v>50</v>
      </c>
      <c r="C8" s="33">
        <f>C6-C7</f>
        <v>300</v>
      </c>
    </row>
    <row r="9" spans="2:5" ht="25.9" customHeight="1">
      <c r="B9" t="s">
        <v>51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52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abSelected="1" topLeftCell="A13" zoomScaleNormal="100" workbookViewId="0">
      <selection activeCell="C24" sqref="C24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1" t="s">
        <v>53</v>
      </c>
      <c r="B1" s="101"/>
      <c r="C1" s="101"/>
      <c r="D1" s="101"/>
      <c r="E1" s="101"/>
    </row>
    <row r="2" spans="1:5" ht="27.75" customHeight="1">
      <c r="A2" s="101" t="s">
        <v>57</v>
      </c>
      <c r="B2" s="101"/>
      <c r="C2" s="101"/>
      <c r="D2" s="101"/>
      <c r="E2" s="101"/>
    </row>
    <row r="3" spans="1:5" ht="23.25" customHeight="1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>
      <c r="A7" s="44">
        <v>4</v>
      </c>
      <c r="B7" s="45" t="s">
        <v>20</v>
      </c>
      <c r="C7" s="44">
        <v>13030</v>
      </c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UserOne</dc:creator>
  <cp:lastModifiedBy>UserOne</cp:lastModifiedBy>
  <dcterms:created xsi:type="dcterms:W3CDTF">2006-09-16T00:00:00Z</dcterms:created>
  <dcterms:modified xsi:type="dcterms:W3CDTF">2023-08-18T17:26:16Z</dcterms:modified>
</cp:coreProperties>
</file>