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 activeTab="1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44525"/>
</workbook>
</file>

<file path=xl/sharedStrings.xml><?xml version="1.0" encoding="utf-8"?>
<sst xmlns="http://schemas.openxmlformats.org/spreadsheetml/2006/main" count="108" uniqueCount="90">
  <si>
    <t>სრული შემოსავლების (მოგება – ზარალის) ანგარიშგება</t>
  </si>
  <si>
    <t>საანგარიშო პერიოდისათვის</t>
  </si>
  <si>
    <t>20X9 წლის 1 იანვრიდან 20X9 წლის 31 დეკემბრის ჩათვლით</t>
  </si>
  <si>
    <t xml:space="preserve">სუბიექტი: </t>
  </si>
  <si>
    <t xml:space="preserve">საქმიანობის ტიპი: </t>
  </si>
  <si>
    <t>რეგისტრაციის ადგილი:</t>
  </si>
  <si>
    <t>მისამართი:</t>
  </si>
  <si>
    <t xml:space="preserve">გაზომვის ერთეული: </t>
  </si>
  <si>
    <t>წარდგენის თარიღი:</t>
  </si>
  <si>
    <t>20X9 წელი</t>
  </si>
  <si>
    <t>20X8 წელი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</si>
  <si>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</si>
  <si>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</si>
  <si>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</si>
  <si>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სხვა შემოსავლები</t>
  </si>
  <si>
    <t>კომერციული ხარჯები</t>
  </si>
  <si>
    <t>საერთო და ადმინისტრაციული ხარჯები</t>
  </si>
  <si>
    <t>მთლიანი საოპერაციო მოგება</t>
  </si>
  <si>
    <t>საპროცენტო ხარჯი</t>
  </si>
  <si>
    <t>მოგება, მოგების გადასახადის  ხარჯამდე</t>
  </si>
  <si>
    <t>მოგების გადასახადი</t>
  </si>
  <si>
    <t>საანგარიშგებო პერიოდის  მოგება/ზარალი</t>
  </si>
  <si>
    <t>დირექტორი:</t>
  </si>
  <si>
    <t>ფინანსური მდგომარეობის ანგარიშგება (ბალანსი)</t>
  </si>
  <si>
    <t>20X9 წლის 31 დეკემბრის მდგომარეობით</t>
  </si>
  <si>
    <t>აქტივები</t>
  </si>
  <si>
    <t>31.12.20X9</t>
  </si>
  <si>
    <t>31.12.20X8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</si>
  <si>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</si>
  <si>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</si>
  <si>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</si>
  <si>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</si>
  <si>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</si>
  <si>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მოთხოვნები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</si>
  <si>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</si>
  <si>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</si>
  <si>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</si>
  <si>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</si>
  <si>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</si>
  <si>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</si>
  <si>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</si>
  <si>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</si>
  <si>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</si>
  <si>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</si>
  <si>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</si>
  <si>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</si>
  <si>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მიღებული ავანსი</t>
  </si>
  <si>
    <t>სავაჭრო ვალდებულებები</t>
  </si>
  <si>
    <t>საგადასახადო ვალდებულებები</t>
  </si>
  <si>
    <t>დარიცხული ვალდებულება</t>
  </si>
  <si>
    <t>სულ მოკლევადიანი ვალდებულებები</t>
  </si>
  <si>
    <t>სულ საკ. კაპიტალი და ვალდებულებები</t>
  </si>
  <si>
    <t>საწარმო X</t>
  </si>
  <si>
    <t>საკუთარ კაპიტალში ცვლილებების წლიური ანგარიშგება</t>
  </si>
  <si>
    <t>01.01.20X9–დან 31.12.20X9–მდე</t>
  </si>
  <si>
    <t>საქმიანობის ტიპი:</t>
  </si>
  <si>
    <t>საწესდებო კაპიტალი</t>
  </si>
  <si>
    <t>აკუმულირებული მოგება ზარალი</t>
  </si>
  <si>
    <t>სულ</t>
  </si>
  <si>
    <t>ნაშთი 20X7 წლის 31.12–სათვის</t>
  </si>
  <si>
    <t>წმინდა მოგების ცვლილება</t>
  </si>
  <si>
    <t>ნაშთი 20X8 წლის 31.12–სათვის</t>
  </si>
  <si>
    <t>სააქციო კაპიტალის გამოშვება</t>
  </si>
  <si>
    <t>დივიდენდი</t>
  </si>
  <si>
    <t>ნაშთი 20X9 წლის 31დეკემბერს</t>
  </si>
  <si>
    <t xml:space="preserve">ფულადი ნაკადების ანგარიშგება </t>
  </si>
  <si>
    <t>20X9 წლის 01. 01 დან 20X9 წლის 31.12 მდე</t>
  </si>
  <si>
    <t>შენ</t>
  </si>
  <si>
    <t>ფულადი ნაკადები საოპერაციო საქმიანობიდან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</si>
  <si>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</si>
  <si>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</si>
  <si>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</si>
  <si>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გადახდილი გადასახადები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</si>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</sst>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4">
    <font>
      <sz val="11"/>
      <color theme="1"/>
      <name val="Calibri"/>
      <charset val="134"/>
      <scheme val="minor"/>
    </font>
    <font>
      <sz val="11"/>
      <color theme="1"/>
      <name val="Sylfaen"/>
      <charset val="134"/>
    </font>
    <font>
      <b/>
      <sz val="12"/>
      <color theme="1"/>
      <name val="Sylfaen"/>
      <charset val="204"/>
    </font>
    <font>
      <b/>
      <i/>
      <sz val="10"/>
      <name val="Sylfaen"/>
      <charset val="134"/>
    </font>
    <font>
      <b/>
      <sz val="11"/>
      <color theme="1"/>
      <name val="Sylfaen"/>
      <charset val="134"/>
    </font>
    <font>
      <b/>
      <sz val="10"/>
      <color theme="1"/>
      <name val="Sylfaen"/>
      <charset val="134"/>
    </font>
    <font>
      <sz val="10"/>
      <color theme="1"/>
      <name val="Sylfaen"/>
      <charset val="134"/>
    </font>
    <font>
      <sz val="10"/>
      <color theme="1"/>
      <name val="Sylfaen"/>
      <charset val="204"/>
    </font>
    <font>
      <b/>
      <i/>
      <sz val="9"/>
      <color theme="1"/>
      <name val="Sylfaen"/>
      <charset val="204"/>
    </font>
    <font>
      <sz val="9"/>
      <color theme="1"/>
      <name val="Sylfaen"/>
      <charset val="204"/>
    </font>
    <font>
      <b/>
      <sz val="10"/>
      <color theme="1"/>
      <name val="Sylfaen"/>
      <charset val="204"/>
    </font>
    <font>
      <b/>
      <sz val="12"/>
      <color theme="1"/>
      <name val="Sylfaen"/>
      <charset val="134"/>
    </font>
    <font>
      <sz val="9"/>
      <color theme="1"/>
      <name val="Sylfaen"/>
      <charset val="134"/>
    </font>
    <font>
      <b/>
      <sz val="16"/>
      <name val="Sylfaen"/>
      <charset val="134"/>
    </font>
    <font>
      <b/>
      <sz val="12"/>
      <name val="Sylfaen"/>
      <charset val="134"/>
    </font>
    <font>
      <b/>
      <sz val="10"/>
      <name val="Sylfaen"/>
      <charset val="134"/>
    </font>
    <font>
      <sz val="11"/>
      <name val="Sylfaen"/>
      <charset val="134"/>
    </font>
    <font>
      <sz val="10"/>
      <name val="Sylfaen"/>
      <charset val="134"/>
    </font>
    <font>
      <sz val="12"/>
      <name val="Sylfaen"/>
      <charset val="134"/>
    </font>
    <font>
      <b/>
      <sz val="11"/>
      <name val="Sylfaen"/>
      <charset val="134"/>
    </font>
    <font>
      <b/>
      <i/>
      <sz val="12"/>
      <name val="Sylfaen"/>
      <charset val="134"/>
    </font>
    <font>
      <sz val="11"/>
      <name val="Sylfaen"/>
      <charset val="204"/>
    </font>
    <font>
      <i/>
      <sz val="11"/>
      <name val="Sylfae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</cellStyleXfs>
  <cellXfs count="101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2" borderId="0" xfId="49" applyFont="1" applyFill="1" applyAlignment="1">
      <alignment horizontal="left" vertical="top"/>
    </xf>
    <xf numFmtId="0" fontId="3" fillId="2" borderId="0" xfId="49" applyFont="1" applyFill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/>
    <xf numFmtId="0" fontId="1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0" fontId="16" fillId="2" borderId="0" xfId="0" applyFont="1" applyFill="1" applyAlignment="1"/>
    <xf numFmtId="3" fontId="17" fillId="2" borderId="2" xfId="0" applyNumberFormat="1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/>
    <xf numFmtId="0" fontId="18" fillId="2" borderId="0" xfId="0" applyFont="1" applyFill="1" applyBorder="1" applyAlignment="1"/>
    <xf numFmtId="3" fontId="17" fillId="2" borderId="0" xfId="0" applyNumberFormat="1" applyFont="1" applyFill="1" applyAlignment="1">
      <alignment horizontal="center"/>
    </xf>
    <xf numFmtId="0" fontId="19" fillId="2" borderId="0" xfId="0" applyFont="1" applyFill="1" applyAlignment="1"/>
    <xf numFmtId="0" fontId="19" fillId="2" borderId="3" xfId="0" applyFont="1" applyFill="1" applyBorder="1" applyAlignment="1"/>
    <xf numFmtId="3" fontId="3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9" fillId="2" borderId="0" xfId="0" applyFont="1" applyFill="1"/>
    <xf numFmtId="0" fontId="16" fillId="2" borderId="0" xfId="0" applyFont="1" applyFill="1"/>
    <xf numFmtId="3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3" fontId="16" fillId="2" borderId="2" xfId="0" applyNumberFormat="1" applyFont="1" applyFill="1" applyBorder="1" applyAlignment="1">
      <alignment horizontal="center"/>
    </xf>
    <xf numFmtId="0" fontId="14" fillId="2" borderId="0" xfId="0" applyFont="1" applyFill="1"/>
    <xf numFmtId="3" fontId="15" fillId="2" borderId="2" xfId="0" applyNumberFormat="1" applyFont="1" applyFill="1" applyBorder="1"/>
    <xf numFmtId="0" fontId="17" fillId="2" borderId="0" xfId="0" applyFont="1" applyFill="1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14" fillId="2" borderId="0" xfId="49" applyFont="1" applyFill="1" applyAlignment="1">
      <alignment horizontal="center"/>
    </xf>
    <xf numFmtId="0" fontId="19" fillId="2" borderId="0" xfId="49" applyFont="1" applyFill="1" applyAlignment="1">
      <alignment horizontal="center"/>
    </xf>
    <xf numFmtId="0" fontId="19" fillId="2" borderId="0" xfId="49" applyFont="1" applyFill="1" applyAlignment="1"/>
    <xf numFmtId="0" fontId="17" fillId="2" borderId="0" xfId="49" applyFont="1" applyFill="1" applyAlignment="1">
      <alignment horizontal="left"/>
    </xf>
    <xf numFmtId="0" fontId="18" fillId="2" borderId="0" xfId="49" applyFont="1" applyFill="1" applyAlignment="1">
      <alignment horizontal="center"/>
    </xf>
    <xf numFmtId="2" fontId="20" fillId="2" borderId="0" xfId="49" applyNumberFormat="1" applyFont="1" applyFill="1" applyAlignment="1">
      <alignment horizontal="center"/>
    </xf>
    <xf numFmtId="2" fontId="20" fillId="2" borderId="0" xfId="49" applyNumberFormat="1" applyFont="1" applyFill="1" applyBorder="1" applyAlignment="1">
      <alignment horizontal="center"/>
    </xf>
    <xf numFmtId="0" fontId="18" fillId="2" borderId="0" xfId="49" applyFont="1" applyFill="1"/>
    <xf numFmtId="49" fontId="13" fillId="2" borderId="0" xfId="49" applyNumberFormat="1" applyFont="1" applyFill="1" applyAlignment="1">
      <alignment horizontal="center"/>
    </xf>
    <xf numFmtId="49" fontId="13" fillId="2" borderId="0" xfId="49" applyNumberFormat="1" applyFont="1" applyFill="1" applyBorder="1" applyAlignment="1">
      <alignment horizontal="center"/>
    </xf>
    <xf numFmtId="0" fontId="16" fillId="2" borderId="0" xfId="49" applyFont="1" applyFill="1" applyAlignment="1">
      <alignment horizontal="left"/>
    </xf>
    <xf numFmtId="0" fontId="19" fillId="2" borderId="0" xfId="49" applyFont="1" applyFill="1" applyAlignment="1">
      <alignment horizontal="left"/>
    </xf>
    <xf numFmtId="3" fontId="16" fillId="2" borderId="0" xfId="49" applyNumberFormat="1" applyFont="1" applyFill="1" applyBorder="1" applyAlignment="1">
      <alignment horizontal="center"/>
    </xf>
    <xf numFmtId="3" fontId="19" fillId="2" borderId="3" xfId="49" applyNumberFormat="1" applyFont="1" applyFill="1" applyBorder="1" applyAlignment="1">
      <alignment horizontal="center"/>
    </xf>
    <xf numFmtId="0" fontId="16" fillId="2" borderId="0" xfId="49" applyFont="1" applyFill="1" applyBorder="1" applyAlignment="1">
      <alignment horizontal="left"/>
    </xf>
    <xf numFmtId="0" fontId="21" fillId="2" borderId="0" xfId="49" applyFont="1" applyFill="1" applyAlignment="1">
      <alignment horizontal="left"/>
    </xf>
    <xf numFmtId="3" fontId="19" fillId="2" borderId="0" xfId="49" applyNumberFormat="1" applyFont="1" applyFill="1" applyBorder="1" applyAlignment="1">
      <alignment horizontal="center"/>
    </xf>
    <xf numFmtId="3" fontId="16" fillId="2" borderId="4" xfId="49" applyNumberFormat="1" applyFont="1" applyFill="1" applyBorder="1" applyAlignment="1">
      <alignment horizontal="center"/>
    </xf>
    <xf numFmtId="0" fontId="14" fillId="2" borderId="0" xfId="49" applyFont="1" applyFill="1" applyAlignment="1">
      <alignment horizontal="left"/>
    </xf>
    <xf numFmtId="3" fontId="14" fillId="2" borderId="0" xfId="49" applyNumberFormat="1" applyFont="1" applyFill="1" applyAlignment="1">
      <alignment horizontal="center" wrapText="1"/>
    </xf>
    <xf numFmtId="3" fontId="14" fillId="2" borderId="0" xfId="49" applyNumberFormat="1" applyFont="1" applyFill="1" applyBorder="1" applyAlignment="1">
      <alignment horizontal="center" wrapText="1"/>
    </xf>
    <xf numFmtId="3" fontId="16" fillId="2" borderId="0" xfId="49" applyNumberFormat="1" applyFont="1" applyFill="1" applyAlignment="1">
      <alignment horizontal="center" wrapText="1"/>
    </xf>
    <xf numFmtId="3" fontId="16" fillId="2" borderId="0" xfId="49" applyNumberFormat="1" applyFont="1" applyFill="1" applyBorder="1" applyAlignment="1">
      <alignment horizontal="center" wrapText="1"/>
    </xf>
    <xf numFmtId="0" fontId="16" fillId="2" borderId="0" xfId="49" applyFont="1" applyFill="1" applyAlignment="1">
      <alignment horizontal="center"/>
    </xf>
    <xf numFmtId="0" fontId="16" fillId="2" borderId="0" xfId="49" applyFont="1" applyFill="1" applyBorder="1" applyAlignment="1">
      <alignment horizontal="center"/>
    </xf>
    <xf numFmtId="49" fontId="19" fillId="2" borderId="0" xfId="49" applyNumberFormat="1" applyFont="1" applyFill="1" applyAlignment="1">
      <alignment horizontal="left"/>
    </xf>
    <xf numFmtId="3" fontId="14" fillId="2" borderId="3" xfId="49" applyNumberFormat="1" applyFont="1" applyFill="1" applyBorder="1" applyAlignment="1">
      <alignment horizontal="center" wrapText="1"/>
    </xf>
    <xf numFmtId="49" fontId="14" fillId="2" borderId="0" xfId="49" applyNumberFormat="1" applyFont="1" applyFill="1" applyAlignment="1">
      <alignment horizontal="left"/>
    </xf>
    <xf numFmtId="49" fontId="16" fillId="2" borderId="0" xfId="49" applyNumberFormat="1" applyFont="1" applyFill="1" applyAlignment="1">
      <alignment horizontal="left"/>
    </xf>
    <xf numFmtId="1" fontId="16" fillId="2" borderId="2" xfId="49" applyNumberFormat="1" applyFont="1" applyFill="1" applyBorder="1" applyAlignment="1">
      <alignment horizontal="center"/>
    </xf>
    <xf numFmtId="1" fontId="16" fillId="2" borderId="0" xfId="49" applyNumberFormat="1" applyFont="1" applyFill="1" applyBorder="1" applyAlignment="1">
      <alignment horizontal="center"/>
    </xf>
    <xf numFmtId="3" fontId="22" fillId="2" borderId="0" xfId="49" applyNumberFormat="1" applyFont="1" applyFill="1" applyBorder="1" applyAlignment="1">
      <alignment horizontal="center"/>
    </xf>
    <xf numFmtId="0" fontId="15" fillId="2" borderId="0" xfId="49" applyFont="1" applyFill="1" applyAlignment="1">
      <alignment horizontal="left"/>
    </xf>
    <xf numFmtId="0" fontId="15" fillId="2" borderId="5" xfId="49" applyFont="1" applyFill="1" applyBorder="1" applyAlignment="1">
      <alignment horizontal="left"/>
    </xf>
    <xf numFmtId="0" fontId="15" fillId="2" borderId="0" xfId="49" applyFont="1" applyFill="1" applyBorder="1" applyAlignment="1">
      <alignment horizontal="left"/>
    </xf>
    <xf numFmtId="0" fontId="15" fillId="2" borderId="0" xfId="49" applyFont="1" applyFill="1" applyAlignment="1">
      <alignment horizontal="right"/>
    </xf>
    <xf numFmtId="0" fontId="15" fillId="2" borderId="0" xfId="49" applyFont="1" applyFill="1" applyAlignment="1">
      <alignment horizontal="center"/>
    </xf>
    <xf numFmtId="0" fontId="16" fillId="2" borderId="0" xfId="49" applyFont="1" applyFill="1" applyAlignment="1"/>
    <xf numFmtId="0" fontId="15" fillId="2" borderId="0" xfId="49" applyFont="1" applyFill="1" applyAlignment="1"/>
    <xf numFmtId="0" fontId="4" fillId="2" borderId="0" xfId="0" applyFont="1" applyFill="1" applyAlignment="1">
      <alignment horizontal="center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Programa konversiis qarTulad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C105"/>
  <sheetViews>
    <sheetView topLeftCell="A3" workbookViewId="0">
      <selection activeCell="F24" sqref="F24"/>
    </sheetView>
  </sheetViews>
  <sheetFormatPr defaultColWidth="9" defaultRowHeight="14.4"/>
  <cols>
    <col min="1" max="1" width="43.3333333333333" style="23" customWidth="1"/>
    <col min="2" max="4" width="2.88888888888889" style="23" customWidth="1"/>
    <col min="5" max="6" width="8.11111111111111" style="23" customWidth="1"/>
    <col min="7" max="7" width="5.33333333333333" style="23" customWidth="1"/>
    <col min="8" max="8" width="3.33333333333333" style="23" customWidth="1"/>
    <col min="9" max="9" width="9" style="23" customWidth="1"/>
    <col min="10" max="16384" width="9" style="23"/>
  </cols>
  <sheetData>
    <row r="1" ht="15.75" customHeight="1" spans="1:2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ht="15.75" customHeight="1" spans="1:2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15.75" customHeight="1" spans="1:2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ht="15.75" customHeight="1" spans="1:22">
      <c r="A4" s="63"/>
      <c r="B4" s="63"/>
      <c r="C4" s="63"/>
      <c r="D4" s="63"/>
      <c r="E4" s="63"/>
      <c r="F4" s="63"/>
      <c r="G4" s="63"/>
      <c r="H4" s="63"/>
      <c r="I4" s="63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>
      <c r="A5" s="4" t="s">
        <v>3</v>
      </c>
      <c r="B5" s="4"/>
      <c r="C5" s="4"/>
      <c r="D5" s="4"/>
      <c r="E5" s="4"/>
      <c r="F5" s="4"/>
      <c r="G5" s="4"/>
      <c r="H5" s="4"/>
      <c r="I5" s="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>
      <c r="A6" s="4" t="s">
        <v>4</v>
      </c>
      <c r="B6" s="4"/>
      <c r="C6" s="4"/>
      <c r="D6" s="4"/>
      <c r="E6" s="4"/>
      <c r="F6" s="4"/>
      <c r="G6" s="4"/>
      <c r="H6" s="4"/>
      <c r="I6" s="4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>
      <c r="A7" s="4" t="s">
        <v>5</v>
      </c>
      <c r="B7" s="4"/>
      <c r="C7" s="4"/>
      <c r="D7" s="4"/>
      <c r="E7" s="4"/>
      <c r="F7" s="4"/>
      <c r="G7" s="4"/>
      <c r="H7" s="4"/>
      <c r="I7" s="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>
      <c r="A8" s="4" t="s">
        <v>6</v>
      </c>
      <c r="B8" s="4"/>
      <c r="C8" s="4"/>
      <c r="D8" s="4"/>
      <c r="E8" s="4"/>
      <c r="F8" s="4"/>
      <c r="G8" s="4"/>
      <c r="H8" s="4"/>
      <c r="I8" s="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>
      <c r="A9" s="4" t="s">
        <v>7</v>
      </c>
      <c r="B9" s="4"/>
      <c r="C9" s="4"/>
      <c r="D9" s="4"/>
      <c r="E9" s="4"/>
      <c r="F9" s="4"/>
      <c r="G9" s="4"/>
      <c r="H9" s="4"/>
      <c r="I9" s="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>
      <c r="A10" s="4" t="s">
        <v>8</v>
      </c>
      <c r="B10" s="4"/>
      <c r="C10" s="4"/>
      <c r="D10" s="4"/>
      <c r="E10" s="4"/>
      <c r="F10" s="4"/>
      <c r="G10" s="4"/>
      <c r="H10" s="4"/>
      <c r="I10" s="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>
      <c r="A11" s="64"/>
      <c r="B11" s="64"/>
      <c r="C11" s="64"/>
      <c r="D11" s="64"/>
      <c r="E11" s="64"/>
      <c r="F11" s="64"/>
      <c r="G11" s="64"/>
      <c r="H11" s="64"/>
      <c r="I11" s="6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ht="16.2" spans="1:22">
      <c r="A12" s="65"/>
      <c r="B12" s="65"/>
      <c r="C12" s="65"/>
      <c r="D12" s="65"/>
      <c r="E12" s="65"/>
      <c r="F12" s="66" t="s">
        <v>9</v>
      </c>
      <c r="G12" s="65"/>
      <c r="H12" s="67"/>
      <c r="I12" s="66" t="s">
        <v>10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ht="21.6" spans="1:22">
      <c r="A13" s="68"/>
      <c r="B13" s="68"/>
      <c r="C13" s="69"/>
      <c r="D13" s="69"/>
      <c r="E13" s="69"/>
      <c r="F13" s="69"/>
      <c r="G13" s="69"/>
      <c r="H13" s="70"/>
      <c r="I13" s="6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>
      <c r="A14" s="71" t="s">
        <v>11</v>
      </c>
      <c r="B14" s="72"/>
      <c r="C14" s="72"/>
      <c r="D14" s="72"/>
      <c r="E14" s="72"/>
      <c r="F14" s="73">
        <v>56000</v>
      </c>
      <c r="G14" s="72"/>
      <c r="H14" s="73"/>
      <c r="I14" s="73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>
      <c r="A15" s="71" t="s">
        <v>12</v>
      </c>
      <c r="B15" s="71"/>
      <c r="C15" s="71"/>
      <c r="D15" s="72"/>
      <c r="E15" s="72"/>
      <c r="F15" s="73">
        <v>-42000</v>
      </c>
      <c r="G15" s="72"/>
      <c r="H15" s="73"/>
      <c r="I15" s="73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A16" s="72" t="s">
        <v>13</v>
      </c>
      <c r="B16" s="72"/>
      <c r="C16" s="72"/>
      <c r="D16" s="71"/>
      <c r="E16" s="71"/>
      <c r="F16" s="74">
        <f>F14+F15</f>
        <v>14000</v>
      </c>
      <c r="G16" s="75"/>
      <c r="H16" s="73"/>
      <c r="I16" s="74">
        <f>I14+I15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>
      <c r="A17" s="76" t="s">
        <v>14</v>
      </c>
      <c r="B17" s="72"/>
      <c r="C17" s="72"/>
      <c r="D17" s="71"/>
      <c r="E17" s="71"/>
      <c r="F17" s="77"/>
      <c r="G17" s="75"/>
      <c r="H17" s="73"/>
      <c r="I17" s="7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>
      <c r="A18" s="76" t="s">
        <v>15</v>
      </c>
      <c r="B18" s="72"/>
      <c r="C18" s="72"/>
      <c r="D18" s="71"/>
      <c r="E18" s="71"/>
      <c r="F18" s="77"/>
      <c r="G18" s="75"/>
      <c r="H18" s="73"/>
      <c r="I18" s="7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>
      <c r="A19" s="71" t="s">
        <v>16</v>
      </c>
      <c r="B19" s="71"/>
      <c r="C19" s="71"/>
      <c r="D19" s="71"/>
      <c r="E19" s="71"/>
      <c r="F19" s="78">
        <v>-1623</v>
      </c>
      <c r="G19" s="71"/>
      <c r="H19" s="73"/>
      <c r="I19" s="7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ht="16.2" spans="1:22">
      <c r="A20" s="79" t="s">
        <v>17</v>
      </c>
      <c r="B20" s="79"/>
      <c r="C20" s="79"/>
      <c r="D20" s="71"/>
      <c r="E20" s="71"/>
      <c r="F20" s="80">
        <f>F16+F17+F18+F19</f>
        <v>12377</v>
      </c>
      <c r="G20" s="79"/>
      <c r="H20" s="81"/>
      <c r="I20" s="80">
        <f>I16+I17+I18+I19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>
      <c r="A21" s="71"/>
      <c r="B21" s="71"/>
      <c r="C21" s="71"/>
      <c r="D21" s="71"/>
      <c r="E21" s="71"/>
      <c r="F21" s="82"/>
      <c r="G21" s="71"/>
      <c r="H21" s="83"/>
      <c r="I21" s="82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A22" s="71" t="s">
        <v>18</v>
      </c>
      <c r="B22" s="71"/>
      <c r="C22" s="71"/>
      <c r="D22" s="72"/>
      <c r="E22" s="72"/>
      <c r="F22" s="84">
        <v>1500</v>
      </c>
      <c r="G22" s="72"/>
      <c r="H22" s="85"/>
      <c r="I22" s="84"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ht="16.2" spans="1:22">
      <c r="A23" s="86" t="s">
        <v>19</v>
      </c>
      <c r="B23" s="86"/>
      <c r="C23" s="86"/>
      <c r="D23" s="86"/>
      <c r="E23" s="86"/>
      <c r="F23" s="87">
        <f>F20-F22</f>
        <v>10877</v>
      </c>
      <c r="G23" s="88"/>
      <c r="H23" s="81"/>
      <c r="I23" s="87">
        <f>I20-I22</f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>
      <c r="A24" s="89" t="s">
        <v>20</v>
      </c>
      <c r="B24" s="89"/>
      <c r="C24" s="89"/>
      <c r="D24" s="89"/>
      <c r="E24" s="89"/>
      <c r="F24" s="90"/>
      <c r="G24" s="89"/>
      <c r="H24" s="91"/>
      <c r="I24" s="90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ht="15.15" spans="1:22">
      <c r="A25" s="86" t="s">
        <v>21</v>
      </c>
      <c r="B25" s="86"/>
      <c r="C25" s="86"/>
      <c r="D25" s="89"/>
      <c r="E25" s="89"/>
      <c r="F25" s="77">
        <f>F23+F24</f>
        <v>10877</v>
      </c>
      <c r="G25" s="89"/>
      <c r="H25" s="92"/>
      <c r="I25" s="77">
        <f>I23+I24</f>
        <v>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ht="15.15" spans="1:22">
      <c r="A26" s="93"/>
      <c r="B26" s="93"/>
      <c r="C26" s="93"/>
      <c r="D26" s="93"/>
      <c r="E26" s="93"/>
      <c r="F26" s="94"/>
      <c r="G26" s="93"/>
      <c r="H26" s="95"/>
      <c r="I26" s="93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A27" s="93"/>
      <c r="B27" s="93"/>
      <c r="C27" s="93"/>
      <c r="D27" s="93"/>
      <c r="E27" s="93"/>
      <c r="F27" s="93"/>
      <c r="G27" s="93"/>
      <c r="H27" s="93"/>
      <c r="I27" s="93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>
      <c r="A28" s="93"/>
      <c r="B28" s="93"/>
      <c r="C28" s="93"/>
      <c r="D28" s="93"/>
      <c r="E28" s="93"/>
      <c r="F28" s="93"/>
      <c r="G28" s="93"/>
      <c r="H28" s="93"/>
      <c r="I28" s="93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A29" s="96" t="s">
        <v>22</v>
      </c>
      <c r="B29" s="96"/>
      <c r="C29" s="96"/>
      <c r="D29" s="97"/>
      <c r="E29" s="97"/>
      <c r="F29" s="93"/>
      <c r="G29" s="93"/>
      <c r="H29" s="93"/>
      <c r="I29" s="93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A30" s="98"/>
      <c r="B30" s="93"/>
      <c r="C30" s="72"/>
      <c r="D30" s="63"/>
      <c r="E30" s="63"/>
      <c r="F30" s="63"/>
      <c r="G30" s="63"/>
      <c r="H30" s="63"/>
      <c r="I30" s="63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9">
      <c r="A31" s="98"/>
      <c r="B31" s="93"/>
      <c r="C31" s="72"/>
      <c r="D31" s="63"/>
      <c r="E31" s="63"/>
      <c r="F31" s="63"/>
      <c r="G31" s="63"/>
      <c r="H31" s="63"/>
      <c r="I31" s="63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>
      <c r="A32" s="98"/>
      <c r="B32" s="93"/>
      <c r="C32" s="93"/>
      <c r="D32" s="63"/>
      <c r="E32" s="63"/>
      <c r="F32" s="99"/>
      <c r="G32" s="99"/>
      <c r="H32" s="99"/>
      <c r="I32" s="9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>
      <c r="A33" s="98"/>
      <c r="B33" s="99"/>
      <c r="C33" s="63"/>
      <c r="D33" s="63"/>
      <c r="E33" s="63"/>
      <c r="F33" s="63"/>
      <c r="G33" s="63"/>
      <c r="H33" s="63"/>
      <c r="I33" s="63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ht="21.6" spans="1:29">
      <c r="A34" s="98"/>
      <c r="B34" s="68"/>
      <c r="C34" s="69"/>
      <c r="D34" s="97"/>
      <c r="E34" s="97"/>
      <c r="F34" s="93"/>
      <c r="G34" s="93"/>
      <c r="H34" s="93"/>
      <c r="I34" s="93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>
      <c r="A37" s="100"/>
      <c r="B37" s="100"/>
      <c r="C37" s="100"/>
      <c r="D37" s="100"/>
      <c r="E37" s="100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</sheetData>
  <mergeCells count="22">
    <mergeCell ref="A1:I1"/>
    <mergeCell ref="A2:I2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4:C24"/>
    <mergeCell ref="A25:C25"/>
    <mergeCell ref="A29:C29"/>
    <mergeCell ref="F29:I29"/>
    <mergeCell ref="B32:C32"/>
    <mergeCell ref="F32:I32"/>
    <mergeCell ref="F34:I34"/>
    <mergeCell ref="D37:E37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W539"/>
  <sheetViews>
    <sheetView tabSelected="1" topLeftCell="A16" workbookViewId="0">
      <selection activeCell="B40" sqref="B40"/>
    </sheetView>
  </sheetViews>
  <sheetFormatPr defaultColWidth="9" defaultRowHeight="14.4"/>
  <cols>
    <col min="1" max="1" width="48.1111111111111" style="34" customWidth="1"/>
    <col min="2" max="2" width="8.33333333333333" style="34" customWidth="1"/>
    <col min="3" max="3" width="9.22222222222222" style="34" customWidth="1"/>
    <col min="4" max="4" width="3.33333333333333" style="34" customWidth="1"/>
    <col min="5" max="5" width="7.33333333333333" style="34" customWidth="1"/>
    <col min="6" max="6" width="9" style="34"/>
    <col min="7" max="7" width="1.44444444444444" style="34" customWidth="1"/>
    <col min="8" max="8" width="0.666666666666667" style="34" customWidth="1"/>
    <col min="9" max="9" width="0.888888888888889" style="34" customWidth="1"/>
    <col min="10" max="16384" width="9" style="34"/>
  </cols>
  <sheetData>
    <row r="1" ht="24.75" customHeight="1" spans="1:75">
      <c r="A1" s="35" t="s">
        <v>23</v>
      </c>
      <c r="B1" s="35"/>
      <c r="C1" s="35"/>
      <c r="D1" s="35"/>
      <c r="E1" s="35"/>
      <c r="F1" s="35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ht="6.75" customHeight="1" spans="1:75">
      <c r="A2" s="38"/>
      <c r="B2" s="38"/>
      <c r="C2" s="38"/>
      <c r="D2" s="38"/>
      <c r="E2" s="38"/>
      <c r="F2" s="38"/>
      <c r="G2" s="38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ht="15.75" customHeight="1" spans="1:75">
      <c r="A3" s="38" t="s">
        <v>24</v>
      </c>
      <c r="B3" s="38"/>
      <c r="C3" s="38"/>
      <c r="D3" s="38"/>
      <c r="E3" s="38"/>
      <c r="F3" s="38"/>
      <c r="G3" s="39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</row>
    <row r="4" ht="15.75" customHeight="1" spans="1:75">
      <c r="A4" s="3" t="s">
        <v>3</v>
      </c>
      <c r="B4" s="3"/>
      <c r="C4" s="3"/>
      <c r="D4" s="3"/>
      <c r="E4" s="3"/>
      <c r="F4" s="3"/>
      <c r="G4" s="3"/>
      <c r="H4" s="3"/>
      <c r="I4" s="3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ht="15.75" customHeight="1" spans="1:75">
      <c r="A5" s="4" t="s">
        <v>4</v>
      </c>
      <c r="B5" s="4"/>
      <c r="C5" s="4"/>
      <c r="D5" s="4"/>
      <c r="E5" s="4"/>
      <c r="F5" s="4"/>
      <c r="G5" s="4"/>
      <c r="H5" s="4"/>
      <c r="I5" s="4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ht="15.75" customHeight="1" spans="1:75">
      <c r="A6" s="4" t="s">
        <v>6</v>
      </c>
      <c r="B6" s="4"/>
      <c r="C6" s="4"/>
      <c r="D6" s="4"/>
      <c r="E6" s="4"/>
      <c r="F6" s="4"/>
      <c r="G6" s="4"/>
      <c r="H6" s="4"/>
      <c r="I6" s="4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ht="15.75" customHeight="1" spans="1:75">
      <c r="A7" s="4" t="s">
        <v>7</v>
      </c>
      <c r="B7" s="4"/>
      <c r="C7" s="4"/>
      <c r="D7" s="4"/>
      <c r="E7" s="4"/>
      <c r="F7" s="4"/>
      <c r="G7" s="4"/>
      <c r="H7" s="4"/>
      <c r="I7" s="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ht="15" customHeight="1" spans="1:75">
      <c r="A8" s="4" t="s">
        <v>8</v>
      </c>
      <c r="B8" s="4"/>
      <c r="C8" s="4"/>
      <c r="D8" s="4"/>
      <c r="E8" s="4"/>
      <c r="F8" s="4"/>
      <c r="G8" s="4"/>
      <c r="H8" s="4"/>
      <c r="I8" s="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</row>
    <row r="9" ht="15" customHeight="1" spans="1:75">
      <c r="A9" s="4"/>
      <c r="B9" s="4"/>
      <c r="C9" s="4"/>
      <c r="D9" s="4"/>
      <c r="E9" s="4"/>
      <c r="F9" s="4"/>
      <c r="G9" s="4"/>
      <c r="H9" s="4"/>
      <c r="I9" s="4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</row>
    <row r="10" ht="15.75" customHeight="1" spans="1:75">
      <c r="A10" s="39" t="s">
        <v>25</v>
      </c>
      <c r="B10" s="40" t="s">
        <v>26</v>
      </c>
      <c r="C10" s="40"/>
      <c r="D10" s="39"/>
      <c r="E10" s="40" t="s">
        <v>27</v>
      </c>
      <c r="F10" s="40"/>
      <c r="G10" s="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</row>
    <row r="11" ht="5.25" customHeight="1" spans="1:75">
      <c r="A11" s="39"/>
      <c r="B11" s="39"/>
      <c r="C11" s="39"/>
      <c r="D11" s="39"/>
      <c r="E11" s="39"/>
      <c r="F11" s="39"/>
      <c r="G11" s="39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</row>
    <row r="12" ht="15.75" customHeight="1" spans="1:75">
      <c r="A12" s="39" t="s">
        <v>28</v>
      </c>
      <c r="B12" s="39"/>
      <c r="C12" s="39"/>
      <c r="D12" s="39"/>
      <c r="E12" s="39"/>
      <c r="F12" s="39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ht="15.75" customHeight="1" spans="1:75">
      <c r="A13" s="41" t="s">
        <v>29</v>
      </c>
      <c r="B13" s="42">
        <f>11000-183</f>
        <v>10817</v>
      </c>
      <c r="C13" s="41"/>
      <c r="D13" s="41"/>
      <c r="E13" s="42"/>
      <c r="F13" s="41"/>
      <c r="G13" s="41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ht="15.75" customHeight="1" spans="1:75">
      <c r="A14" s="39" t="s">
        <v>30</v>
      </c>
      <c r="B14" s="39"/>
      <c r="C14" s="43">
        <f>B13</f>
        <v>10817</v>
      </c>
      <c r="D14" s="39"/>
      <c r="E14" s="39"/>
      <c r="F14" s="43">
        <f>E13</f>
        <v>0</v>
      </c>
      <c r="G14" s="39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ht="6.75" customHeight="1" spans="1:75">
      <c r="A15" s="44"/>
      <c r="B15" s="44"/>
      <c r="C15" s="45"/>
      <c r="D15" s="44"/>
      <c r="E15" s="44"/>
      <c r="F15" s="45"/>
      <c r="G15" s="44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ht="15.75" customHeight="1" spans="1:75">
      <c r="A16" s="39" t="s">
        <v>31</v>
      </c>
      <c r="B16" s="39"/>
      <c r="C16" s="39"/>
      <c r="D16" s="39"/>
      <c r="E16" s="39"/>
      <c r="F16" s="39"/>
      <c r="G16" s="39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ht="15.75" customHeight="1" spans="1:75">
      <c r="A17" s="44" t="s">
        <v>32</v>
      </c>
      <c r="B17" s="46">
        <v>18000</v>
      </c>
      <c r="C17" s="39"/>
      <c r="D17" s="39"/>
      <c r="E17" s="46"/>
      <c r="F17" s="39"/>
      <c r="G17" s="39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ht="15.75" customHeight="1" spans="1:75">
      <c r="A18" s="44" t="s">
        <v>33</v>
      </c>
      <c r="B18" s="46">
        <v>6000</v>
      </c>
      <c r="C18" s="39"/>
      <c r="D18" s="39"/>
      <c r="E18" s="46"/>
      <c r="F18" s="39"/>
      <c r="G18" s="39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ht="15.75" customHeight="1" spans="1:75">
      <c r="A19" s="41" t="s">
        <v>34</v>
      </c>
      <c r="B19" s="46">
        <v>104800</v>
      </c>
      <c r="C19" s="41"/>
      <c r="D19" s="41"/>
      <c r="E19" s="46"/>
      <c r="F19" s="41"/>
      <c r="G19" s="41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ht="15.75" customHeight="1" spans="1:75">
      <c r="A20" s="47" t="s">
        <v>35</v>
      </c>
      <c r="B20" s="48"/>
      <c r="C20" s="43">
        <f>B17+B19+B18</f>
        <v>128800</v>
      </c>
      <c r="D20" s="47"/>
      <c r="E20" s="48"/>
      <c r="F20" s="43">
        <f>E17+E19+E18</f>
        <v>0</v>
      </c>
      <c r="G20" s="4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</row>
    <row r="21" ht="6.75" customHeight="1" spans="1:75">
      <c r="A21" s="44"/>
      <c r="B21" s="44"/>
      <c r="C21" s="45"/>
      <c r="D21" s="44"/>
      <c r="E21" s="44"/>
      <c r="F21" s="45"/>
      <c r="G21" s="44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ht="15.75" customHeight="1" spans="1:75">
      <c r="A22" s="47" t="s">
        <v>36</v>
      </c>
      <c r="B22" s="47"/>
      <c r="C22" s="49">
        <f>C20+C14</f>
        <v>139617</v>
      </c>
      <c r="D22" s="47"/>
      <c r="E22" s="47"/>
      <c r="F22" s="49">
        <f>F20+F14</f>
        <v>0</v>
      </c>
      <c r="G22" s="4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ht="2.25" customHeight="1" spans="1:75">
      <c r="A23" s="44"/>
      <c r="B23" s="44"/>
      <c r="C23" s="44"/>
      <c r="D23" s="44"/>
      <c r="E23" s="44"/>
      <c r="F23" s="44"/>
      <c r="G23" s="44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</row>
    <row r="24" ht="15.75" customHeight="1" spans="1:75">
      <c r="A24" s="50" t="s">
        <v>37</v>
      </c>
      <c r="B24" s="50"/>
      <c r="C24" s="50"/>
      <c r="D24" s="50"/>
      <c r="E24" s="50"/>
      <c r="F24" s="50"/>
      <c r="G24" s="5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</row>
    <row r="25" ht="7.5" customHeight="1" spans="1:75">
      <c r="A25" s="50"/>
      <c r="B25" s="50"/>
      <c r="C25" s="50"/>
      <c r="D25" s="50"/>
      <c r="E25" s="50"/>
      <c r="F25" s="50"/>
      <c r="G25" s="50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</row>
    <row r="26" ht="15.75" customHeight="1" spans="1:75">
      <c r="A26" s="51" t="s">
        <v>38</v>
      </c>
      <c r="B26" s="51"/>
      <c r="C26" s="51"/>
      <c r="D26" s="51"/>
      <c r="E26" s="51"/>
      <c r="F26" s="51"/>
      <c r="G26" s="5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</row>
    <row r="27" ht="15.75" customHeight="1" spans="1:75">
      <c r="A27" s="52" t="s">
        <v>39</v>
      </c>
      <c r="B27" s="46">
        <v>50000</v>
      </c>
      <c r="C27" s="52"/>
      <c r="D27" s="52"/>
      <c r="E27" s="46"/>
      <c r="F27" s="52"/>
      <c r="G27" s="5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</row>
    <row r="28" ht="15.75" customHeight="1" spans="1:75">
      <c r="A28" s="52" t="s">
        <v>40</v>
      </c>
      <c r="B28" s="42">
        <v>8897</v>
      </c>
      <c r="C28" s="52"/>
      <c r="D28" s="52"/>
      <c r="E28" s="42"/>
      <c r="F28" s="52"/>
      <c r="G28" s="52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</row>
    <row r="29" ht="15.75" customHeight="1" spans="1:75">
      <c r="A29" s="51" t="s">
        <v>41</v>
      </c>
      <c r="B29" s="51"/>
      <c r="C29" s="53">
        <f>B27+B28</f>
        <v>58897</v>
      </c>
      <c r="D29" s="51"/>
      <c r="E29" s="51"/>
      <c r="F29" s="53">
        <f>E27+E28</f>
        <v>0</v>
      </c>
      <c r="G29" s="51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</row>
    <row r="30" ht="6" customHeight="1" spans="1:75">
      <c r="A30" s="52"/>
      <c r="B30" s="52"/>
      <c r="C30" s="54"/>
      <c r="D30" s="52"/>
      <c r="E30" s="52"/>
      <c r="F30" s="54"/>
      <c r="G30" s="52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</row>
    <row r="31" ht="15.75" customHeight="1" spans="1:75">
      <c r="A31" s="51" t="s">
        <v>42</v>
      </c>
      <c r="B31" s="51"/>
      <c r="C31" s="51"/>
      <c r="D31" s="51"/>
      <c r="E31" s="51"/>
      <c r="F31" s="51"/>
      <c r="G31" s="51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</row>
    <row r="32" ht="15.75" customHeight="1" spans="1:75">
      <c r="A32" s="52" t="s">
        <v>43</v>
      </c>
      <c r="B32" s="55">
        <v>60000</v>
      </c>
      <c r="C32" s="51"/>
      <c r="D32" s="51"/>
      <c r="E32" s="55"/>
      <c r="F32" s="51"/>
      <c r="G32" s="51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</row>
    <row r="33" ht="15.75" customHeight="1" spans="1:75">
      <c r="A33" s="51" t="s">
        <v>44</v>
      </c>
      <c r="B33" s="51"/>
      <c r="C33" s="53">
        <f>B32</f>
        <v>60000</v>
      </c>
      <c r="D33" s="51"/>
      <c r="E33" s="51"/>
      <c r="F33" s="53">
        <f>E32</f>
        <v>0</v>
      </c>
      <c r="G33" s="51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</row>
    <row r="34" ht="6.75" customHeight="1" spans="1:75">
      <c r="A34" s="52"/>
      <c r="B34" s="52"/>
      <c r="C34" s="54"/>
      <c r="D34" s="52"/>
      <c r="E34" s="52"/>
      <c r="F34" s="54"/>
      <c r="G34" s="52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</row>
    <row r="35" ht="15.75" customHeight="1" spans="1:75">
      <c r="A35" s="51" t="s">
        <v>45</v>
      </c>
      <c r="B35" s="51"/>
      <c r="C35" s="51"/>
      <c r="D35" s="51"/>
      <c r="E35" s="51"/>
      <c r="F35" s="51"/>
      <c r="G35" s="51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</row>
    <row r="36" ht="15.75" customHeight="1" spans="1:75">
      <c r="A36" s="52" t="s">
        <v>46</v>
      </c>
      <c r="B36" s="46"/>
      <c r="C36" s="52"/>
      <c r="D36" s="52"/>
      <c r="E36" s="46"/>
      <c r="F36" s="52"/>
      <c r="G36" s="5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</row>
    <row r="37" ht="15.75" customHeight="1" spans="1:75">
      <c r="A37" s="52" t="s">
        <v>47</v>
      </c>
      <c r="B37" s="46">
        <v>18240</v>
      </c>
      <c r="C37" s="52"/>
      <c r="D37" s="52"/>
      <c r="E37" s="46"/>
      <c r="F37" s="52"/>
      <c r="G37" s="52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</row>
    <row r="38" ht="15.75" customHeight="1" spans="1:75">
      <c r="A38" s="52" t="s">
        <v>48</v>
      </c>
      <c r="B38" s="46">
        <v>980</v>
      </c>
      <c r="C38" s="52"/>
      <c r="D38" s="52"/>
      <c r="E38" s="46"/>
      <c r="F38" s="52"/>
      <c r="G38" s="52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</row>
    <row r="39" ht="15.75" customHeight="1" spans="1:75">
      <c r="A39" s="52" t="s">
        <v>49</v>
      </c>
      <c r="B39" s="42">
        <v>1500</v>
      </c>
      <c r="C39" s="52"/>
      <c r="D39" s="52"/>
      <c r="E39" s="42"/>
      <c r="F39" s="52"/>
      <c r="G39" s="52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</row>
    <row r="40" ht="15.75" customHeight="1" spans="1:75">
      <c r="A40" s="56" t="s">
        <v>50</v>
      </c>
      <c r="C40" s="57">
        <f>B36+B38+B39+B37</f>
        <v>20720</v>
      </c>
      <c r="D40" s="56"/>
      <c r="F40" s="57">
        <f>E36+E38+E39+E37</f>
        <v>0</v>
      </c>
      <c r="G40" s="5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</row>
    <row r="41" ht="15.15" spans="1:75">
      <c r="A41" s="47" t="s">
        <v>51</v>
      </c>
      <c r="B41" s="58"/>
      <c r="C41" s="49">
        <f>C29+C33+C40</f>
        <v>139617</v>
      </c>
      <c r="D41" s="58"/>
      <c r="E41" s="58"/>
      <c r="F41" s="49">
        <f>F29+F33+F40</f>
        <v>0</v>
      </c>
      <c r="G41" s="58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</row>
    <row r="42" ht="15.15" spans="1:7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</row>
    <row r="43" ht="9" customHeight="1" spans="1:7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</row>
    <row r="44" spans="1:75">
      <c r="A44" s="59" t="s">
        <v>22</v>
      </c>
      <c r="B44" s="60"/>
      <c r="C44" s="60"/>
      <c r="D44" s="60"/>
      <c r="E44" s="60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</row>
    <row r="46" spans="1:7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</row>
    <row r="47" spans="1:7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</row>
    <row r="48" spans="1:7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</row>
    <row r="49" spans="1:7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</row>
    <row r="50" spans="1:7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</row>
    <row r="51" spans="1:7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</row>
    <row r="52" spans="1:7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</row>
    <row r="53" spans="1:7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</row>
    <row r="54" spans="1:7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</row>
    <row r="55" spans="1:7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</row>
    <row r="56" spans="1:7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</row>
    <row r="57" spans="1:7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</row>
    <row r="58" spans="1:7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</row>
    <row r="62" spans="1:7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  <row r="64" spans="1:7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</row>
    <row r="179" spans="1:7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</row>
    <row r="180" spans="1:7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</row>
    <row r="181" spans="1:7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</row>
    <row r="182" spans="1:7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</row>
    <row r="183" spans="1:7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</row>
    <row r="184" spans="1:7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</row>
    <row r="185" spans="1:7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</row>
    <row r="186" spans="1:7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</row>
    <row r="187" spans="1:7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</row>
    <row r="188" spans="1:7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</row>
    <row r="189" spans="1:7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</row>
    <row r="190" spans="1:7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</row>
    <row r="191" spans="1:7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</row>
    <row r="192" spans="1:7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</row>
    <row r="193" spans="1:7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</row>
    <row r="194" spans="1:7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</row>
    <row r="195" spans="1:7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</row>
    <row r="196" spans="1:7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</row>
    <row r="197" spans="1:7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</row>
    <row r="198" spans="1:7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</row>
    <row r="199" spans="1:7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</row>
    <row r="200" spans="1:7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</row>
    <row r="201" spans="1:7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</row>
    <row r="202" spans="1:7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</row>
    <row r="203" spans="1:7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</row>
    <row r="204" spans="1:7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</row>
    <row r="205" spans="1:7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</row>
    <row r="206" spans="1:7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</row>
    <row r="207" spans="1:7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</row>
    <row r="208" spans="1:7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</row>
    <row r="209" spans="1:7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</row>
    <row r="210" spans="1:7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</row>
    <row r="211" spans="1:7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</row>
    <row r="212" spans="1:7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</row>
    <row r="213" spans="1:7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</row>
    <row r="214" spans="1:7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</row>
    <row r="215" spans="1:7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</row>
    <row r="216" spans="1:7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</row>
    <row r="217" spans="1:7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</row>
    <row r="218" spans="1:7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</row>
    <row r="219" spans="1:7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</row>
    <row r="220" spans="1:7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</row>
    <row r="221" spans="1:7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</row>
    <row r="222" spans="1:7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</row>
    <row r="223" spans="1:7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</row>
    <row r="224" spans="1:7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</row>
    <row r="225" spans="1:7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</row>
    <row r="226" spans="1:7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</row>
    <row r="227" spans="1:7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</row>
    <row r="228" spans="1:7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</row>
    <row r="229" spans="1:7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</row>
    <row r="230" spans="1:7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</row>
    <row r="231" spans="1:7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</row>
    <row r="232" spans="1:7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</row>
    <row r="233" spans="1:7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</row>
    <row r="234" spans="1:7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</row>
    <row r="235" spans="1:7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</row>
    <row r="236" spans="1:7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</row>
    <row r="237" spans="1:7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</row>
    <row r="238" spans="1:7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</row>
    <row r="239" spans="1:7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</row>
    <row r="240" spans="1:7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</row>
    <row r="241" spans="1:7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</row>
    <row r="242" spans="1:7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</row>
    <row r="243" spans="1:7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</row>
    <row r="244" spans="1:7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</row>
    <row r="245" spans="1:7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</row>
    <row r="246" spans="1:7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</row>
    <row r="247" spans="1:7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</row>
    <row r="248" spans="1:7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</row>
    <row r="249" spans="1:7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</row>
    <row r="250" spans="1:7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</row>
    <row r="251" spans="1:7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</row>
    <row r="252" spans="1:7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</row>
    <row r="253" spans="1:7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</row>
    <row r="254" spans="1:7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</row>
    <row r="255" spans="1:7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</row>
    <row r="256" spans="1:7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</row>
    <row r="257" spans="1:7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</row>
    <row r="258" spans="1:7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</row>
    <row r="259" spans="1:7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</row>
    <row r="260" spans="1:7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</row>
    <row r="261" spans="1:7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</row>
    <row r="262" spans="1:7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</row>
    <row r="263" spans="1:7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</row>
    <row r="264" spans="1:7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</row>
    <row r="265" spans="1:7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</row>
    <row r="266" spans="1:7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</row>
    <row r="267" spans="1:7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</row>
    <row r="268" spans="1:7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</row>
    <row r="269" spans="1:7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</row>
    <row r="270" spans="1:7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</row>
    <row r="271" spans="1:7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</row>
    <row r="272" spans="1:7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</row>
    <row r="273" spans="1:7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</row>
    <row r="274" spans="1:7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</row>
    <row r="275" spans="1: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</row>
    <row r="276" spans="1:7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</row>
    <row r="277" spans="1:7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</row>
    <row r="278" spans="1:7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</row>
    <row r="279" spans="1:7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</row>
    <row r="280" spans="1:7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</row>
    <row r="281" spans="1:7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</row>
    <row r="282" spans="1:7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</row>
    <row r="283" spans="1:7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</row>
    <row r="284" spans="1:7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</row>
    <row r="285" spans="1:7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</row>
    <row r="286" spans="1:7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</row>
    <row r="287" spans="1:7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</row>
    <row r="288" spans="1:7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</row>
    <row r="289" spans="1:7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</row>
    <row r="290" spans="1:7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</row>
    <row r="291" spans="1:7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</row>
    <row r="292" spans="1:7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</row>
    <row r="293" spans="1:7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</row>
    <row r="294" spans="1:7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</row>
    <row r="295" spans="1:7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</row>
    <row r="296" spans="1:7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</row>
    <row r="297" spans="1:7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</row>
    <row r="298" spans="1:7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</row>
    <row r="299" spans="1:7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</row>
    <row r="300" spans="1:7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</row>
    <row r="301" spans="1:7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</row>
    <row r="302" spans="1:7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</row>
    <row r="303" spans="1:7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</row>
    <row r="304" spans="1:7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</row>
    <row r="305" spans="1:7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</row>
    <row r="306" spans="1:7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</row>
    <row r="307" spans="1:7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</row>
    <row r="308" spans="1:7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</row>
    <row r="309" spans="1:7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</row>
    <row r="310" spans="1:7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</row>
    <row r="311" spans="1:7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</row>
    <row r="312" spans="1:7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</row>
    <row r="313" spans="1:7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</row>
    <row r="314" spans="1:7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</row>
    <row r="315" spans="1:7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</row>
    <row r="316" spans="1:7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</row>
    <row r="317" spans="1:7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</row>
    <row r="318" spans="1:7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</row>
    <row r="319" spans="1:7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</row>
    <row r="320" spans="1:7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</row>
    <row r="321" spans="1:7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</row>
    <row r="322" spans="1:7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</row>
    <row r="323" spans="1:7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</row>
    <row r="324" spans="1:7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</row>
    <row r="325" spans="1:7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</row>
    <row r="326" spans="1:7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</row>
    <row r="327" spans="1:7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</row>
    <row r="328" spans="1:7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</row>
    <row r="329" spans="1:7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</row>
    <row r="330" spans="1:7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</row>
    <row r="331" spans="1:7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</row>
    <row r="332" spans="1:7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</row>
    <row r="333" spans="1:7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</row>
    <row r="334" spans="1:7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</row>
    <row r="335" spans="1:7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</row>
    <row r="336" spans="1:7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</row>
    <row r="337" spans="1:7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</row>
    <row r="338" spans="1:7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</row>
    <row r="339" spans="1:7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</row>
    <row r="340" spans="1:7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</row>
    <row r="341" spans="1:7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</row>
    <row r="342" spans="1:7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</row>
    <row r="343" spans="1:7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</row>
    <row r="344" spans="1:7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</row>
    <row r="345" spans="1:7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</row>
    <row r="346" spans="1:7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</row>
    <row r="347" spans="1:7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</row>
    <row r="348" spans="1:7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</row>
    <row r="349" spans="1:7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</row>
    <row r="350" spans="1:7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</row>
    <row r="351" spans="1:7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</row>
    <row r="352" spans="1:7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</row>
    <row r="353" spans="1:7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</row>
    <row r="354" spans="1:7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</row>
    <row r="355" spans="1:7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</row>
    <row r="356" spans="1:7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</row>
    <row r="357" spans="1:7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</row>
    <row r="358" spans="1:7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</row>
    <row r="359" spans="1:7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</row>
    <row r="360" spans="1:7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</row>
    <row r="361" spans="1:7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</row>
    <row r="362" spans="1:7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</row>
    <row r="363" spans="1:7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</row>
    <row r="364" spans="1:7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</row>
    <row r="365" spans="1:7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</row>
    <row r="366" spans="1:7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</row>
    <row r="367" spans="1:7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</row>
    <row r="368" spans="1:7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</row>
    <row r="369" spans="1:7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</row>
    <row r="370" spans="1:7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</row>
    <row r="371" spans="1:7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</row>
    <row r="372" spans="1:7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</row>
    <row r="373" spans="1:7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</row>
    <row r="374" spans="1:7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</row>
    <row r="375" spans="1: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</row>
    <row r="376" spans="1:7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</row>
    <row r="377" spans="1:7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</row>
    <row r="378" spans="1:7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</row>
    <row r="379" spans="1:7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</row>
    <row r="380" spans="1:7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</row>
    <row r="381" spans="1:7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</row>
    <row r="382" spans="1:7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</row>
    <row r="383" spans="1:7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</row>
    <row r="384" spans="1:7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</row>
    <row r="385" spans="1:7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</row>
    <row r="386" spans="1:7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</row>
    <row r="387" spans="1:7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</row>
    <row r="388" spans="1:7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</row>
    <row r="389" spans="1:7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</row>
    <row r="390" spans="1:7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</row>
    <row r="391" spans="1:7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</row>
    <row r="392" spans="1:7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</row>
    <row r="393" spans="1:7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</row>
    <row r="394" spans="1:7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</row>
    <row r="395" spans="1:7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</row>
    <row r="396" spans="1:7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</row>
    <row r="397" spans="1:7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</row>
    <row r="398" spans="1:7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</row>
    <row r="399" spans="1:7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</row>
    <row r="400" spans="1:7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</row>
    <row r="401" spans="1:7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</row>
    <row r="402" spans="1:7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</row>
    <row r="403" spans="1:7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</row>
    <row r="404" spans="1:7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</row>
    <row r="405" spans="1:7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</row>
    <row r="406" spans="1:7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</row>
    <row r="407" spans="1:7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</row>
    <row r="408" spans="1:7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</row>
    <row r="409" spans="1:7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</row>
    <row r="410" spans="1:7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</row>
    <row r="411" spans="1:7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</row>
    <row r="412" spans="1:7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</row>
    <row r="413" spans="1:7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</row>
    <row r="414" spans="1:7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</row>
    <row r="415" spans="1:7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</row>
    <row r="416" spans="1:7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</row>
    <row r="417" spans="1:7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</row>
    <row r="418" spans="1:7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</row>
    <row r="419" spans="1:7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</row>
    <row r="420" spans="1:7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</row>
    <row r="421" spans="1:7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</row>
    <row r="422" spans="1:7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</row>
    <row r="423" spans="1:7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</row>
    <row r="424" spans="1:7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</row>
    <row r="425" spans="1:7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</row>
    <row r="426" spans="1:7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</row>
    <row r="427" spans="1:7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</row>
    <row r="428" spans="1:7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</row>
    <row r="429" spans="1:7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</row>
    <row r="430" spans="1:7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</row>
    <row r="431" spans="1:7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</row>
    <row r="432" spans="1:7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</row>
    <row r="433" spans="1:7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</row>
    <row r="434" spans="1:7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</row>
    <row r="435" spans="1:7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</row>
    <row r="436" spans="1:7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</row>
    <row r="437" spans="1:7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</row>
    <row r="438" spans="1:7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</row>
    <row r="439" spans="1:7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</row>
    <row r="440" spans="1:7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</row>
    <row r="441" spans="1:7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</row>
    <row r="442" spans="1:7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</row>
    <row r="443" spans="1:7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</row>
    <row r="444" spans="1:7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</row>
    <row r="445" spans="1:7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</row>
    <row r="446" spans="1:7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</row>
    <row r="447" spans="1:7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</row>
    <row r="448" spans="1:7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</row>
    <row r="449" spans="1:7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</row>
    <row r="450" spans="1:7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</row>
    <row r="451" spans="1:7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</row>
    <row r="452" spans="1:7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</row>
    <row r="453" spans="1:7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</row>
    <row r="454" spans="1:7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</row>
    <row r="455" spans="1:7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</row>
    <row r="456" spans="1:7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</row>
    <row r="457" spans="1:7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</row>
    <row r="458" spans="1:7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</row>
    <row r="459" spans="1:7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</row>
    <row r="460" spans="1:7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</row>
    <row r="461" spans="1:7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</row>
    <row r="462" spans="1:7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</row>
    <row r="463" spans="1:7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</row>
    <row r="464" spans="1:7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</row>
    <row r="465" spans="1:7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</row>
    <row r="466" spans="1:7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</row>
    <row r="467" spans="1:7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</row>
    <row r="468" spans="1:7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</row>
    <row r="469" spans="1:7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</row>
    <row r="470" spans="1:7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</row>
    <row r="471" spans="1:7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</row>
    <row r="472" spans="1:7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</row>
    <row r="473" spans="1:7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</row>
    <row r="474" spans="1:7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</row>
    <row r="475" spans="1: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</row>
    <row r="476" spans="1:7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</row>
    <row r="477" spans="1:7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</row>
    <row r="478" spans="1:7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</row>
    <row r="479" spans="1:7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</row>
    <row r="480" spans="1:7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</row>
    <row r="481" spans="1:7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</row>
    <row r="482" spans="1:7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</row>
    <row r="483" spans="1:7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</row>
    <row r="484" spans="1:7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</row>
    <row r="485" spans="1:7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</row>
    <row r="486" spans="1:7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</row>
    <row r="487" spans="1:7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</row>
    <row r="488" spans="1:7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</row>
    <row r="489" spans="1:7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</row>
    <row r="490" spans="1:7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</row>
    <row r="491" spans="1:7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</row>
    <row r="492" spans="1:7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</row>
    <row r="493" spans="1:7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</row>
    <row r="494" spans="1:7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</row>
    <row r="495" spans="1:7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</row>
    <row r="496" spans="1:7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</row>
    <row r="497" spans="1:7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</row>
    <row r="498" spans="1:7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</row>
    <row r="499" spans="1:7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</row>
    <row r="500" spans="1:7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</row>
    <row r="501" spans="1:7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</row>
    <row r="502" spans="1:7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</row>
    <row r="503" spans="1:7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</row>
    <row r="504" spans="1:7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</row>
    <row r="505" spans="1:7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</row>
    <row r="506" spans="1:7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</row>
    <row r="507" spans="1:7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</row>
    <row r="508" spans="1:7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</row>
    <row r="509" spans="1:7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</row>
    <row r="510" spans="1:7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</row>
    <row r="511" spans="1:7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</row>
    <row r="512" spans="1:7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</row>
    <row r="513" spans="1:7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</row>
    <row r="514" spans="1:7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</row>
    <row r="515" spans="1:7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</row>
    <row r="516" spans="1:7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</row>
    <row r="517" spans="1:7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</row>
    <row r="518" spans="1:7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</row>
    <row r="519" spans="1:7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</row>
    <row r="520" spans="1:7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</row>
    <row r="521" spans="1:7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</row>
    <row r="522" spans="1:7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</row>
    <row r="523" spans="1:7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</row>
    <row r="524" spans="1:7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</row>
    <row r="525" spans="1:7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</row>
    <row r="526" spans="1:7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</row>
    <row r="527" spans="1:7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</row>
    <row r="528" spans="1:7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</row>
    <row r="529" spans="1:7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</row>
    <row r="530" spans="5:75"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</row>
    <row r="531" spans="5:75"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</row>
    <row r="532" spans="5:75"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</row>
    <row r="533" spans="5:75"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</row>
    <row r="534" spans="5:75"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</row>
    <row r="535" spans="5:75"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</row>
    <row r="536" spans="5:75"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</row>
    <row r="537" spans="5:75"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</row>
    <row r="538" spans="5:75"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</row>
    <row r="539" spans="5:75"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</row>
  </sheetData>
  <mergeCells count="8">
    <mergeCell ref="A1:F1"/>
    <mergeCell ref="A3:F3"/>
    <mergeCell ref="A4:I4"/>
    <mergeCell ref="A5:I5"/>
    <mergeCell ref="A6:I6"/>
    <mergeCell ref="B10:C10"/>
    <mergeCell ref="E10:F10"/>
    <mergeCell ref="B44:E44"/>
  </mergeCells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R70"/>
  <sheetViews>
    <sheetView topLeftCell="A7" workbookViewId="0">
      <selection activeCell="C20" sqref="C20:D20"/>
    </sheetView>
  </sheetViews>
  <sheetFormatPr defaultColWidth="9" defaultRowHeight="14.4"/>
  <cols>
    <col min="1" max="1" width="44.6666666666667" style="23" customWidth="1"/>
    <col min="2" max="2" width="11.5555555555556" style="23" customWidth="1"/>
    <col min="3" max="3" width="6.44444444444444" style="23" customWidth="1"/>
    <col min="4" max="4" width="5.66666666666667" style="23" customWidth="1"/>
    <col min="5" max="5" width="5.88888888888889" style="23" customWidth="1"/>
    <col min="6" max="6" width="5.55555555555556" style="23" customWidth="1"/>
    <col min="7" max="7" width="2.88888888888889" style="23" customWidth="1"/>
    <col min="8" max="8" width="5.66666666666667" style="23" hidden="1" customWidth="1"/>
    <col min="9" max="9" width="7.44444444444444" style="23" hidden="1" customWidth="1"/>
    <col min="10" max="10" width="5.44444444444444" style="23" hidden="1" customWidth="1"/>
    <col min="11" max="16384" width="9" style="23"/>
  </cols>
  <sheetData>
    <row r="1" ht="16.2" spans="1:10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</row>
    <row r="2" ht="15.75" customHeight="1" spans="1:44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ht="15.75" customHeight="1" spans="1:44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</row>
    <row r="4" ht="15.75" customHeight="1" spans="1:44">
      <c r="A4" s="26" t="s">
        <v>3</v>
      </c>
      <c r="B4" s="26"/>
      <c r="C4" s="26"/>
      <c r="D4" s="26"/>
      <c r="E4" s="26"/>
      <c r="F4" s="26"/>
      <c r="G4" s="26"/>
      <c r="H4" s="25"/>
      <c r="I4" s="25"/>
      <c r="J4" s="2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</row>
    <row r="5" ht="15.75" customHeight="1" spans="1:44">
      <c r="A5" s="26" t="s">
        <v>55</v>
      </c>
      <c r="B5" s="26"/>
      <c r="C5" s="26"/>
      <c r="D5" s="26"/>
      <c r="E5" s="26"/>
      <c r="F5" s="26"/>
      <c r="G5" s="26"/>
      <c r="H5" s="25"/>
      <c r="I5" s="25"/>
      <c r="J5" s="25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</row>
    <row r="6" ht="15.75" customHeight="1" spans="1:44">
      <c r="A6" s="26" t="s">
        <v>6</v>
      </c>
      <c r="B6" s="26"/>
      <c r="C6" s="26"/>
      <c r="D6" s="26"/>
      <c r="E6" s="26"/>
      <c r="F6" s="26"/>
      <c r="G6" s="26"/>
      <c r="H6" s="25"/>
      <c r="I6" s="25"/>
      <c r="J6" s="2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ht="15.75" customHeight="1" spans="1:44">
      <c r="A7" s="26" t="s">
        <v>7</v>
      </c>
      <c r="B7" s="26"/>
      <c r="C7" s="26"/>
      <c r="D7" s="26"/>
      <c r="E7" s="26"/>
      <c r="F7" s="26"/>
      <c r="G7" s="26"/>
      <c r="H7" s="25"/>
      <c r="I7" s="25"/>
      <c r="J7" s="2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ht="15.75" customHeight="1" spans="1:44">
      <c r="A8" s="26" t="s">
        <v>8</v>
      </c>
      <c r="B8" s="26"/>
      <c r="C8" s="26"/>
      <c r="D8" s="26"/>
      <c r="E8" s="26"/>
      <c r="F8" s="26"/>
      <c r="G8" s="26"/>
      <c r="H8" s="25"/>
      <c r="I8" s="25"/>
      <c r="J8" s="25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ht="15.75" customHeight="1" spans="1:44">
      <c r="A10" s="28"/>
      <c r="B10" s="29" t="s">
        <v>56</v>
      </c>
      <c r="C10" s="29" t="s">
        <v>57</v>
      </c>
      <c r="D10" s="29"/>
      <c r="E10" s="29" t="s">
        <v>58</v>
      </c>
      <c r="F10" s="29"/>
      <c r="G10" s="28"/>
      <c r="H10" s="28"/>
      <c r="I10" s="28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>
      <c r="A11" s="28"/>
      <c r="B11" s="29"/>
      <c r="C11" s="29"/>
      <c r="D11" s="29"/>
      <c r="E11" s="29"/>
      <c r="F11" s="29"/>
      <c r="G11" s="28"/>
      <c r="H11" s="28"/>
      <c r="I11" s="28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>
      <c r="A12" s="28"/>
      <c r="B12" s="29"/>
      <c r="C12" s="29"/>
      <c r="D12" s="29"/>
      <c r="E12" s="29"/>
      <c r="F12" s="29"/>
      <c r="G12" s="28"/>
      <c r="H12" s="28"/>
      <c r="I12" s="28"/>
      <c r="J12" s="2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ht="33.75" customHeight="1" spans="1:44">
      <c r="A13" s="30" t="s">
        <v>59</v>
      </c>
      <c r="B13" s="31">
        <v>0</v>
      </c>
      <c r="C13" s="31">
        <v>0</v>
      </c>
      <c r="D13" s="31"/>
      <c r="E13" s="31">
        <f>B13+C13</f>
        <v>0</v>
      </c>
      <c r="F13" s="31"/>
      <c r="G13" s="28"/>
      <c r="H13" s="28"/>
      <c r="I13" s="28"/>
      <c r="J13" s="2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ht="33.75" customHeight="1" spans="1:44">
      <c r="A14" s="30" t="s">
        <v>60</v>
      </c>
      <c r="B14" s="28">
        <v>0</v>
      </c>
      <c r="C14" s="32">
        <v>0</v>
      </c>
      <c r="D14" s="28"/>
      <c r="E14" s="28">
        <f t="shared" ref="E14:E15" si="0">B14+C14</f>
        <v>0</v>
      </c>
      <c r="F14" s="28"/>
      <c r="G14" s="28"/>
      <c r="H14" s="28"/>
      <c r="I14" s="28"/>
      <c r="J14" s="2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ht="33.75" customHeight="1" spans="1:44">
      <c r="A15" s="30" t="s">
        <v>61</v>
      </c>
      <c r="B15" s="31">
        <f>B13+B14</f>
        <v>0</v>
      </c>
      <c r="C15" s="33">
        <f>C13+C14</f>
        <v>0</v>
      </c>
      <c r="D15" s="31"/>
      <c r="E15" s="31">
        <f t="shared" si="0"/>
        <v>0</v>
      </c>
      <c r="F15" s="31"/>
      <c r="G15" s="28"/>
      <c r="H15" s="28"/>
      <c r="I15" s="28"/>
      <c r="J15" s="2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ht="33.75" customHeight="1" spans="1:44">
      <c r="A16" s="30" t="s">
        <v>62</v>
      </c>
      <c r="B16" s="28"/>
      <c r="C16" s="32"/>
      <c r="D16" s="28"/>
      <c r="E16" s="28">
        <f t="shared" ref="E16:E17" si="1">B16+C16</f>
        <v>0</v>
      </c>
      <c r="F16" s="28"/>
      <c r="G16" s="28"/>
      <c r="H16" s="28"/>
      <c r="I16" s="28"/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ht="33.75" customHeight="1" spans="1:44">
      <c r="A17" s="30" t="s">
        <v>60</v>
      </c>
      <c r="B17" s="28">
        <v>9897</v>
      </c>
      <c r="C17" s="32"/>
      <c r="D17" s="28"/>
      <c r="E17" s="28">
        <f t="shared" si="1"/>
        <v>9897</v>
      </c>
      <c r="F17" s="28"/>
      <c r="G17" s="28"/>
      <c r="H17" s="28"/>
      <c r="I17" s="28"/>
      <c r="J17" s="2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ht="33.75" customHeight="1" spans="1:44">
      <c r="A18" s="30" t="s">
        <v>63</v>
      </c>
      <c r="B18" s="28">
        <v>-1000</v>
      </c>
      <c r="C18" s="32"/>
      <c r="D18" s="28"/>
      <c r="E18" s="28">
        <f t="shared" ref="E18" si="2">B18+C18</f>
        <v>-1000</v>
      </c>
      <c r="F18" s="28"/>
      <c r="G18" s="28"/>
      <c r="H18" s="28"/>
      <c r="I18" s="28"/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ht="33.75" customHeight="1" spans="1:44">
      <c r="A19" s="30" t="s">
        <v>64</v>
      </c>
      <c r="B19" s="33">
        <f>B15+B16+B17+B18</f>
        <v>8897</v>
      </c>
      <c r="C19" s="33">
        <f>C16+C17+C18</f>
        <v>0</v>
      </c>
      <c r="D19" s="33"/>
      <c r="E19" s="31">
        <f t="shared" ref="E19" si="3">B19+C19</f>
        <v>8897</v>
      </c>
      <c r="F19" s="31"/>
      <c r="G19" s="28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ht="33.75" customHeight="1" spans="1:44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ht="33.75" customHeight="1" spans="1:44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ht="33.75" customHeight="1" spans="1:44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ht="33.75" customHeight="1" spans="1:44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ht="30.75" customHeight="1" spans="1:44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ht="30.75" customHeight="1" spans="1:44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ht="30.75" customHeight="1" spans="1:44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ht="30.75" customHeight="1" spans="1:44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ht="30.75" customHeight="1" spans="1:44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ht="30.75" customHeight="1" spans="1:44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ht="30.75" customHeight="1" spans="1:44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ht="30.75" customHeight="1" spans="1:4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ht="30.75" customHeight="1" spans="1:4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ht="30.75" customHeight="1" spans="1:4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ht="30.75" customHeight="1" spans="1:4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ht="18" customHeight="1" spans="1:4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</row>
    <row r="43" spans="1:44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  <row r="44" spans="1:4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</row>
    <row r="45" spans="1:44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</row>
    <row r="46" spans="1:4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pans="1:4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pans="1:4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1:44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1:4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4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9:44"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9:44"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</sheetData>
  <mergeCells count="100">
    <mergeCell ref="A1:J1"/>
    <mergeCell ref="A2:J2"/>
    <mergeCell ref="A3:J3"/>
    <mergeCell ref="A4:G4"/>
    <mergeCell ref="A5:G5"/>
    <mergeCell ref="A6:G6"/>
    <mergeCell ref="A7:G7"/>
    <mergeCell ref="A8:G8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C16:D16"/>
    <mergeCell ref="E16:F16"/>
    <mergeCell ref="C17:D17"/>
    <mergeCell ref="E17:F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A10:A12"/>
    <mergeCell ref="B10:B12"/>
    <mergeCell ref="C10:D12"/>
    <mergeCell ref="E10:F12"/>
    <mergeCell ref="G10:H12"/>
    <mergeCell ref="I10:J12"/>
  </mergeCells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49"/>
  <sheetViews>
    <sheetView topLeftCell="A12" workbookViewId="0">
      <selection activeCell="F9" sqref="F9"/>
    </sheetView>
  </sheetViews>
  <sheetFormatPr defaultColWidth="9.11111111111111" defaultRowHeight="14.4" outlineLevelCol="3"/>
  <cols>
    <col min="1" max="1" width="54.1111111111111" style="1" customWidth="1"/>
    <col min="2" max="2" width="4.11111111111111" style="1" customWidth="1"/>
    <col min="3" max="4" width="14.7777777777778" style="1" customWidth="1"/>
    <col min="5" max="16384" width="9.11111111111111" style="1"/>
  </cols>
  <sheetData>
    <row r="1" ht="16.2" spans="1:4">
      <c r="A1" s="2" t="s">
        <v>65</v>
      </c>
      <c r="B1" s="2"/>
      <c r="C1" s="2"/>
      <c r="D1" s="2"/>
    </row>
    <row r="2" ht="16.2" spans="1:4">
      <c r="A2" s="2" t="s">
        <v>66</v>
      </c>
      <c r="B2" s="2"/>
      <c r="C2" s="2"/>
      <c r="D2" s="2"/>
    </row>
    <row r="4" spans="1:4">
      <c r="A4" s="3" t="s">
        <v>3</v>
      </c>
      <c r="B4" s="3"/>
      <c r="C4" s="3"/>
      <c r="D4" s="3"/>
    </row>
    <row r="5" s="1" customFormat="1" spans="1:4">
      <c r="A5" s="4" t="s">
        <v>4</v>
      </c>
      <c r="B5" s="4"/>
      <c r="C5" s="4"/>
      <c r="D5" s="4"/>
    </row>
    <row r="6" s="1" customFormat="1" spans="1:4">
      <c r="A6" s="4" t="s">
        <v>6</v>
      </c>
      <c r="B6" s="4"/>
      <c r="C6" s="4"/>
      <c r="D6" s="4"/>
    </row>
    <row r="7" ht="17.4" customHeight="1" spans="1:4">
      <c r="A7" s="4" t="s">
        <v>7</v>
      </c>
      <c r="B7" s="4"/>
      <c r="C7" s="4"/>
      <c r="D7" s="4"/>
    </row>
    <row r="8" ht="15.75" customHeight="1" spans="1:4">
      <c r="A8" s="4" t="s">
        <v>8</v>
      </c>
      <c r="B8" s="4"/>
      <c r="C8" s="4"/>
      <c r="D8" s="4"/>
    </row>
    <row r="11" spans="1:4">
      <c r="A11" s="5"/>
      <c r="B11" s="5" t="s">
        <v>67</v>
      </c>
      <c r="C11" s="6" t="s">
        <v>9</v>
      </c>
      <c r="D11" s="6" t="s">
        <v>10</v>
      </c>
    </row>
    <row r="12" spans="1:4">
      <c r="A12" s="7" t="s">
        <v>68</v>
      </c>
      <c r="B12" s="7"/>
      <c r="C12" s="8"/>
      <c r="D12" s="8"/>
    </row>
    <row r="13" spans="1:4">
      <c r="A13" s="9" t="s">
        <v>69</v>
      </c>
      <c r="B13" s="9">
        <v>1</v>
      </c>
      <c r="C13" s="8">
        <v>50000</v>
      </c>
      <c r="D13" s="8"/>
    </row>
    <row r="14" ht="27.6" spans="1:4">
      <c r="A14" s="10" t="s">
        <v>70</v>
      </c>
      <c r="B14" s="10">
        <v>2</v>
      </c>
      <c r="C14" s="8">
        <v>-42960</v>
      </c>
      <c r="D14" s="8"/>
    </row>
    <row r="15" spans="1:4">
      <c r="A15" s="11" t="s">
        <v>71</v>
      </c>
      <c r="B15" s="11"/>
      <c r="C15" s="12">
        <f>C13+C14</f>
        <v>7040</v>
      </c>
      <c r="D15" s="12">
        <f>D13+D14</f>
        <v>0</v>
      </c>
    </row>
    <row r="16" s="1" customFormat="1" spans="1:4">
      <c r="A16" s="13" t="s">
        <v>72</v>
      </c>
      <c r="B16" s="13">
        <v>3</v>
      </c>
      <c r="C16" s="8">
        <v>-290</v>
      </c>
      <c r="D16" s="8"/>
    </row>
    <row r="17" s="1" customFormat="1" spans="1:4">
      <c r="A17" s="11" t="s">
        <v>73</v>
      </c>
      <c r="B17" s="11"/>
      <c r="C17" s="14">
        <f>C15+C16</f>
        <v>6750</v>
      </c>
      <c r="D17" s="14">
        <f>D15+D16</f>
        <v>0</v>
      </c>
    </row>
    <row r="18" s="1" customFormat="1" spans="1:4">
      <c r="A18" s="7" t="s">
        <v>74</v>
      </c>
      <c r="B18" s="7"/>
      <c r="C18" s="15"/>
      <c r="D18" s="15"/>
    </row>
    <row r="19" s="1" customFormat="1" ht="27.6" spans="1:4">
      <c r="A19" s="10" t="s">
        <v>75</v>
      </c>
      <c r="B19" s="10">
        <v>4</v>
      </c>
      <c r="C19" s="16">
        <v>-11000</v>
      </c>
      <c r="D19" s="16"/>
    </row>
    <row r="20" s="1" customFormat="1" ht="27.6" spans="1:4">
      <c r="A20" s="10" t="s">
        <v>76</v>
      </c>
      <c r="B20" s="10">
        <v>5</v>
      </c>
      <c r="C20" s="16"/>
      <c r="D20" s="16"/>
    </row>
    <row r="21" s="1" customFormat="1" spans="1:4">
      <c r="A21" s="10" t="s">
        <v>77</v>
      </c>
      <c r="B21" s="10">
        <v>6</v>
      </c>
      <c r="C21" s="16"/>
      <c r="D21" s="16"/>
    </row>
    <row r="22" s="1" customFormat="1" spans="1:4">
      <c r="A22" s="10" t="s">
        <v>78</v>
      </c>
      <c r="B22" s="10">
        <v>7</v>
      </c>
      <c r="C22" s="16"/>
      <c r="D22" s="16"/>
    </row>
    <row r="23" s="1" customFormat="1" ht="24" spans="1:4">
      <c r="A23" s="11" t="s">
        <v>79</v>
      </c>
      <c r="B23" s="11"/>
      <c r="C23" s="17">
        <f>C19</f>
        <v>-11000</v>
      </c>
      <c r="D23" s="17">
        <f>D19</f>
        <v>0</v>
      </c>
    </row>
    <row r="24" s="1" customFormat="1" spans="1:4">
      <c r="A24" s="7" t="s">
        <v>80</v>
      </c>
      <c r="B24" s="7"/>
      <c r="C24" s="16"/>
      <c r="D24" s="16"/>
    </row>
    <row r="25" s="1" customFormat="1" spans="1:4">
      <c r="A25" s="10" t="s">
        <v>81</v>
      </c>
      <c r="B25" s="10">
        <v>8</v>
      </c>
      <c r="C25" s="16">
        <v>50000</v>
      </c>
      <c r="D25" s="16"/>
    </row>
    <row r="26" s="1" customFormat="1" spans="1:4">
      <c r="A26" s="10" t="s">
        <v>82</v>
      </c>
      <c r="B26" s="10">
        <v>9</v>
      </c>
      <c r="C26" s="16">
        <v>60000</v>
      </c>
      <c r="D26" s="16"/>
    </row>
    <row r="27" s="1" customFormat="1" ht="15.6" customHeight="1" spans="1:4">
      <c r="A27" s="9" t="s">
        <v>83</v>
      </c>
      <c r="B27" s="9">
        <v>10</v>
      </c>
      <c r="C27" s="15"/>
      <c r="D27" s="15"/>
    </row>
    <row r="28" s="1" customFormat="1" ht="15.6" customHeight="1" spans="1:4">
      <c r="A28" s="9" t="s">
        <v>84</v>
      </c>
      <c r="B28" s="9">
        <v>11</v>
      </c>
      <c r="C28" s="15"/>
      <c r="D28" s="15"/>
    </row>
    <row r="29" s="1" customFormat="1" ht="15.6" customHeight="1" spans="1:4">
      <c r="A29" s="9" t="s">
        <v>85</v>
      </c>
      <c r="B29" s="9">
        <v>12</v>
      </c>
      <c r="C29" s="18">
        <v>-950</v>
      </c>
      <c r="D29" s="18"/>
    </row>
    <row r="30" spans="1:4">
      <c r="A30" s="10" t="s">
        <v>86</v>
      </c>
      <c r="B30" s="10"/>
      <c r="C30" s="19">
        <f>SUM(C25:C29)</f>
        <v>109050</v>
      </c>
      <c r="D30" s="19">
        <f>SUM(D25:D29)</f>
        <v>0</v>
      </c>
    </row>
    <row r="31" spans="1:4">
      <c r="A31" s="11" t="s">
        <v>87</v>
      </c>
      <c r="B31" s="11"/>
      <c r="C31" s="19">
        <f>C17+C23+C30</f>
        <v>104800</v>
      </c>
      <c r="D31" s="19">
        <f>D17+D23+D30</f>
        <v>0</v>
      </c>
    </row>
    <row r="32" spans="1:4">
      <c r="A32" s="20" t="s">
        <v>88</v>
      </c>
      <c r="B32" s="20"/>
      <c r="C32" s="15">
        <v>0</v>
      </c>
      <c r="D32" s="15">
        <v>0</v>
      </c>
    </row>
    <row r="33" spans="1:4">
      <c r="A33" s="20" t="s">
        <v>89</v>
      </c>
      <c r="B33" s="20"/>
      <c r="C33" s="19">
        <f>C32+C31</f>
        <v>104800</v>
      </c>
      <c r="D33" s="19">
        <f>D32+D31</f>
        <v>0</v>
      </c>
    </row>
    <row r="34" spans="1:2">
      <c r="A34" s="21"/>
      <c r="B34" s="21"/>
    </row>
    <row r="35" spans="1:2">
      <c r="A35" s="21"/>
      <c r="B35" s="21"/>
    </row>
    <row r="36" spans="1:2">
      <c r="A36" s="21"/>
      <c r="B36" s="21"/>
    </row>
    <row r="37" spans="1:2">
      <c r="A37" s="21"/>
      <c r="B37" s="21"/>
    </row>
    <row r="38" spans="1:1">
      <c r="A38" s="21"/>
    </row>
    <row r="39" spans="1:1">
      <c r="A39" s="21"/>
    </row>
    <row r="40" spans="1:1">
      <c r="A40" s="22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nonaa</cp:lastModifiedBy>
  <dcterms:created xsi:type="dcterms:W3CDTF">2006-09-16T00:00:00Z</dcterms:created>
  <dcterms:modified xsi:type="dcterms:W3CDTF">2024-01-20T21:14:21Z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EBE7B1ED1EC74A41A232CD06A7A830A1_12</vt:lpwstr>
  </property>
  <property fmtid="{D5CDD505-2E9C-101B-9397-08002B2CF9AE}" pid="3" name="KSOProductBuildVer">
    <vt:lpwstr>1033-12.2.0.13412</vt:lpwstr>
  </property>
</Properties>
</file>