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13800" yWindow="15" windowWidth="15810" windowHeight="11760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"/>
  <c r="F37"/>
  <c r="Y25" i="15"/>
  <c r="E24" i="13" l="1"/>
  <c r="Q35" i="15"/>
  <c r="J35"/>
  <c r="J17"/>
  <c r="C17"/>
  <c r="C8" i="12"/>
  <c r="C10" s="1"/>
  <c r="E13" i="6"/>
  <c r="E14" s="1"/>
  <c r="C14"/>
  <c r="E18" i="3"/>
  <c r="D18"/>
  <c r="C11" i="12" l="1"/>
  <c r="C12" s="1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7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7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<sst xmlns="http://schemas.openxmlformats.org/spreadsheetml/2006/main" count="225" uniqueCount="142">
  <si>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</si>
  <si>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</si>
  <si>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</si>
  <si>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</si>
  <si>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</si>
  <si>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</si>
  <si>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</si>
  <si>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</si>
  <si>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</si>
  <si>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</si>
  <si>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</si>
  <si>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</si>
  <si>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</si>
  <si>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</si>
  <si>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</si>
  <si>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</si>
  <si>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</si>
  <si>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</si>
  <si>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</si>
  <si>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</si>
  <si>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</si>
  <si>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</si>
  <si>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</si>
  <si>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</si>
  <si>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</si>
  <si>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</si>
  <si>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</si>
  <si>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</si>
  <si>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</si>
  <si>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</si>
  <si>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</si>
  <si>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</si>
  <si>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</si>
  <si>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</si>
  <si>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</si>
  <si>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</si>
  <si>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</si>
  <si>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</si>
  <si>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</si>
  <si>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</si>
  <si>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</si>
  <si>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</si>
  <si>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</si>
  <si>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</si>
  <si>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</si>
  <si>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</si>
  <si>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</si>
  <si>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</si>
  <si>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</si>
  <si>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</si>
  <si>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</si>
  <si>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</si>
  <si>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</si>
  <si>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</si>
  <si>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</si>
  <si>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</si>
  <si>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</si>
  <si>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</si>
  <si>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</si>
  <si>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</si>
  <si>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</si>
  <si>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</si>
  <si>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</si>
  <si>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</si>
  <si>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</si>
  <si>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</si>
  <si>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</si>
  <si>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</si>
  <si>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</si>
  <si>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</si>
  <si>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</si>
  <si>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</si>
  <si>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</si>
  <si>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</si>
  <si>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</si>
  <si>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</si>
  <si>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</si>
  <si>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</si>
  <si>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</si>
  <si>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</si>
  <si>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</si>
  <si>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</si>
  <si>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</si>
  <si>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</si>
  <si>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</si>
  <si>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</si>
  <si>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</si>
  <si>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</si>
  <si>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</si>
  <si>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</si>
  <si>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დ1610</t>
  </si>
  <si>
    <t>კ1210</t>
  </si>
  <si>
    <t>საქონლის რეალიზაცია</t>
  </si>
  <si>
    <t>დ1110</t>
  </si>
  <si>
    <t>კ6110</t>
  </si>
  <si>
    <t>დ7200</t>
  </si>
  <si>
    <t>კ1610</t>
  </si>
  <si>
    <t>31/12/2012</t>
  </si>
  <si>
    <t>ხელფასის დარიცხვა</t>
  </si>
  <si>
    <t>დ7410</t>
  </si>
  <si>
    <t>კ3130</t>
  </si>
  <si>
    <t>1)5000</t>
  </si>
  <si>
    <t>2)3000</t>
  </si>
  <si>
    <t>3)1300</t>
  </si>
  <si>
    <t>3)1000</t>
  </si>
  <si>
    <t>4)200</t>
  </si>
  <si>
    <t>ეროვნული ვალუტა რეზიდენტ ბანკში</t>
  </si>
  <si>
    <t>საქონელი</t>
  </si>
  <si>
    <t>გადასახდელი ხელფასი</t>
  </si>
  <si>
    <t>საწესდებო კაპიტალი შპს-ში</t>
  </si>
  <si>
    <t>შემოსავალი რეალიზციიდან.</t>
  </si>
  <si>
    <t>რეალიზებული საქონლის თვითღირებულება</t>
  </si>
  <si>
    <t>შრომის ანაზღაურება.</t>
  </si>
  <si>
    <t>7200 ანგარიშის დახურვა</t>
  </si>
  <si>
    <t>6110 ანგარიშის დახურვა</t>
  </si>
  <si>
    <t>7410 ანგარიშის დახურვა</t>
  </si>
  <si>
    <t>დ6110</t>
  </si>
  <si>
    <t>კ5330</t>
  </si>
  <si>
    <t>5)1300</t>
  </si>
  <si>
    <t>6)1000</t>
  </si>
  <si>
    <t>დ5330</t>
  </si>
  <si>
    <t>კ7200</t>
  </si>
  <si>
    <t>კ7410</t>
  </si>
  <si>
    <t>7)200</t>
  </si>
  <si>
    <t>ბ.1200</t>
  </si>
  <si>
    <t>100*15%</t>
  </si>
  <si>
    <t>მოგების გადასახადი</t>
  </si>
  <si>
    <t>დ9210</t>
  </si>
  <si>
    <t>8)15</t>
  </si>
  <si>
    <t>9)</t>
  </si>
  <si>
    <t>9)15</t>
  </si>
  <si>
    <t>კ3310</t>
  </si>
  <si>
    <t>9210 ანგარიშის დახურვა</t>
  </si>
  <si>
    <t>კ9210</t>
  </si>
  <si>
    <t>5330 ანგარიშის დახურვა</t>
  </si>
  <si>
    <t>10)85</t>
  </si>
  <si>
    <t>10)</t>
  </si>
  <si>
    <t>კ5310</t>
  </si>
  <si>
    <t>ფულადი სახსრები</t>
  </si>
  <si>
    <t>საგადასახადო ვალდ</t>
  </si>
  <si>
    <t>კაპიტალი</t>
  </si>
  <si>
    <t>გაუნაწ.მოგ</t>
  </si>
</sst>
</file>

<file path=xl/styles.xml><?xml version="1.0" encoding="utf-8"?>
<styleSheet xmlns="http://schemas.openxmlformats.org/spreadsheetml/2006/main">
  <numFmts count="1">
    <numFmt numFmtId="164" formatCode="dd/mm/yyyy;@"/>
  </numFmts>
  <fonts count="17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  <font>
      <sz val="12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561975</xdr:colOff>
      <xdr:row>17</xdr:row>
      <xdr:rowOff>104775</xdr:rowOff>
    </xdr:from>
    <xdr:to>
      <xdr:col>17</xdr:col>
      <xdr:colOff>123825</xdr:colOff>
      <xdr:row>18</xdr:row>
      <xdr:rowOff>57150</xdr:rowOff>
    </xdr:to>
    <xdr:sp macro="" textlink="">
      <xdr:nvSpPr>
        <xdr:cNvPr id="3" name="Oval 2"/>
        <xdr:cNvSpPr/>
      </xdr:nvSpPr>
      <xdr:spPr>
        <a:xfrm>
          <a:off x="5343525" y="3981450"/>
          <a:ext cx="171450" cy="21907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466725</xdr:colOff>
      <xdr:row>26</xdr:row>
      <xdr:rowOff>38100</xdr:rowOff>
    </xdr:from>
    <xdr:to>
      <xdr:col>3</xdr:col>
      <xdr:colOff>95250</xdr:colOff>
      <xdr:row>26</xdr:row>
      <xdr:rowOff>257175</xdr:rowOff>
    </xdr:to>
    <xdr:sp macro="" textlink="">
      <xdr:nvSpPr>
        <xdr:cNvPr id="4" name="Oval 3"/>
        <xdr:cNvSpPr/>
      </xdr:nvSpPr>
      <xdr:spPr>
        <a:xfrm>
          <a:off x="990600" y="6315075"/>
          <a:ext cx="171450" cy="21907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752475</xdr:colOff>
      <xdr:row>26</xdr:row>
      <xdr:rowOff>38100</xdr:rowOff>
    </xdr:from>
    <xdr:to>
      <xdr:col>10</xdr:col>
      <xdr:colOff>104775</xdr:colOff>
      <xdr:row>26</xdr:row>
      <xdr:rowOff>257175</xdr:rowOff>
    </xdr:to>
    <xdr:sp macro="" textlink="">
      <xdr:nvSpPr>
        <xdr:cNvPr id="5" name="Oval 4"/>
        <xdr:cNvSpPr/>
      </xdr:nvSpPr>
      <xdr:spPr>
        <a:xfrm>
          <a:off x="3219450" y="6315075"/>
          <a:ext cx="171450" cy="21907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457200</xdr:colOff>
      <xdr:row>35</xdr:row>
      <xdr:rowOff>95250</xdr:rowOff>
    </xdr:from>
    <xdr:to>
      <xdr:col>3</xdr:col>
      <xdr:colOff>85725</xdr:colOff>
      <xdr:row>36</xdr:row>
      <xdr:rowOff>47625</xdr:rowOff>
    </xdr:to>
    <xdr:sp macro="" textlink="">
      <xdr:nvSpPr>
        <xdr:cNvPr id="6" name="Oval 5"/>
        <xdr:cNvSpPr/>
      </xdr:nvSpPr>
      <xdr:spPr>
        <a:xfrm>
          <a:off x="981075" y="8772525"/>
          <a:ext cx="171450" cy="21907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523875</xdr:colOff>
      <xdr:row>26</xdr:row>
      <xdr:rowOff>76200</xdr:rowOff>
    </xdr:from>
    <xdr:to>
      <xdr:col>17</xdr:col>
      <xdr:colOff>85725</xdr:colOff>
      <xdr:row>27</xdr:row>
      <xdr:rowOff>28575</xdr:rowOff>
    </xdr:to>
    <xdr:sp macro="" textlink="">
      <xdr:nvSpPr>
        <xdr:cNvPr id="7" name="Oval 6"/>
        <xdr:cNvSpPr/>
      </xdr:nvSpPr>
      <xdr:spPr>
        <a:xfrm>
          <a:off x="5372100" y="6353175"/>
          <a:ext cx="171450" cy="21907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78"/>
  <sheetViews>
    <sheetView topLeftCell="A4" zoomScaleNormal="100" workbookViewId="0">
      <selection activeCell="A21" sqref="A21"/>
    </sheetView>
  </sheetViews>
  <sheetFormatPr defaultColWidth="9" defaultRowHeight="15"/>
  <cols>
    <col min="1" max="1" width="105.42578125" style="79" customWidth="1"/>
    <col min="2" max="16384" width="9" style="79"/>
  </cols>
  <sheetData>
    <row r="1" spans="1:1" ht="43.15" customHeight="1">
      <c r="A1" s="81" t="s">
        <v>88</v>
      </c>
    </row>
    <row r="2" spans="1:1" ht="43.15" customHeight="1">
      <c r="A2" s="81" t="s">
        <v>72</v>
      </c>
    </row>
    <row r="3" spans="1:1" ht="43.15" customHeight="1">
      <c r="A3" s="82" t="s">
        <v>73</v>
      </c>
    </row>
    <row r="4" spans="1:1" ht="43.15" customHeight="1">
      <c r="A4" s="82" t="s">
        <v>74</v>
      </c>
    </row>
    <row r="5" spans="1:1" ht="43.15" customHeight="1">
      <c r="A5" s="82" t="s">
        <v>75</v>
      </c>
    </row>
    <row r="6" spans="1:1" ht="43.15" customHeight="1">
      <c r="A6" s="82" t="s">
        <v>76</v>
      </c>
    </row>
    <row r="7" spans="1:1" ht="43.15" customHeight="1">
      <c r="A7" s="82" t="s">
        <v>77</v>
      </c>
    </row>
    <row r="8" spans="1:1" ht="43.15" customHeight="1">
      <c r="A8" s="81" t="s">
        <v>78</v>
      </c>
    </row>
    <row r="9" spans="1:1" ht="43.15" customHeight="1">
      <c r="A9" s="82" t="s">
        <v>79</v>
      </c>
    </row>
    <row r="10" spans="1:1" ht="43.15" customHeight="1">
      <c r="A10" s="82" t="s">
        <v>80</v>
      </c>
    </row>
    <row r="11" spans="1:1" ht="43.15" customHeight="1">
      <c r="A11" s="82" t="s">
        <v>81</v>
      </c>
    </row>
    <row r="12" spans="1:1" ht="43.15" customHeight="1">
      <c r="A12" s="82" t="s">
        <v>82</v>
      </c>
    </row>
    <row r="13" spans="1:1" ht="43.15" customHeight="1">
      <c r="A13" s="82" t="s">
        <v>83</v>
      </c>
    </row>
    <row r="14" spans="1:1" ht="43.15" customHeight="1">
      <c r="A14" s="82" t="s">
        <v>84</v>
      </c>
    </row>
    <row r="15" spans="1:1" ht="43.15" customHeight="1">
      <c r="A15" s="82" t="s">
        <v>85</v>
      </c>
    </row>
    <row r="16" spans="1:1" ht="43.15" customHeight="1">
      <c r="A16" s="82" t="s">
        <v>86</v>
      </c>
    </row>
    <row r="17" spans="1:1" ht="37.15" customHeight="1">
      <c r="A17" s="83" t="s">
        <v>87</v>
      </c>
    </row>
    <row r="18" spans="1:1" ht="64.5" customHeight="1"/>
    <row r="19" spans="1:1" ht="64.5" customHeight="1"/>
    <row r="20" spans="1:1" ht="64.5" customHeight="1"/>
    <row r="21" spans="1:1" ht="64.5" customHeight="1"/>
    <row r="22" spans="1:1" ht="64.5" customHeight="1"/>
    <row r="23" spans="1:1" ht="64.5" customHeight="1"/>
    <row r="24" spans="1:1" ht="64.5" customHeight="1"/>
    <row r="25" spans="1:1" ht="64.5" customHeight="1"/>
    <row r="26" spans="1:1" ht="64.5" customHeight="1"/>
    <row r="27" spans="1:1" ht="64.5" customHeight="1"/>
    <row r="28" spans="1:1" ht="64.5" customHeight="1"/>
    <row r="29" spans="1:1" ht="64.5" customHeight="1"/>
    <row r="30" spans="1:1" ht="64.5" customHeight="1"/>
    <row r="31" spans="1:1" ht="64.5" customHeight="1"/>
    <row r="32" spans="1:1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51"/>
  <sheetViews>
    <sheetView topLeftCell="A23" zoomScaleNormal="100" workbookViewId="0">
      <selection activeCell="B35" sqref="B35:B36"/>
    </sheetView>
  </sheetViews>
  <sheetFormatPr defaultColWidth="9" defaultRowHeight="15"/>
  <cols>
    <col min="1" max="1" width="12" style="1" bestFit="1" customWidth="1"/>
    <col min="2" max="2" width="12" style="48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>
      <c r="A1" s="91" t="s">
        <v>0</v>
      </c>
      <c r="B1" s="91"/>
      <c r="C1" s="91"/>
      <c r="D1" s="91"/>
      <c r="E1" s="91"/>
      <c r="F1" s="91"/>
    </row>
    <row r="2" spans="1:13">
      <c r="A2" s="37"/>
      <c r="B2" s="47"/>
      <c r="C2" s="37"/>
      <c r="D2" s="37"/>
      <c r="E2" s="37"/>
      <c r="F2" s="37"/>
    </row>
    <row r="3" spans="1:13" ht="30.75" customHeight="1">
      <c r="A3" s="39" t="s">
        <v>1</v>
      </c>
      <c r="B3" s="39" t="s">
        <v>3</v>
      </c>
      <c r="C3" s="39" t="s">
        <v>2</v>
      </c>
      <c r="D3" s="39" t="s">
        <v>58</v>
      </c>
      <c r="E3" s="39" t="s">
        <v>64</v>
      </c>
      <c r="F3" s="39" t="s">
        <v>65</v>
      </c>
    </row>
    <row r="4" spans="1:13" ht="20.100000000000001" customHeight="1">
      <c r="A4" s="89">
        <v>41244</v>
      </c>
      <c r="B4" s="87">
        <v>1</v>
      </c>
      <c r="C4" s="87" t="s">
        <v>35</v>
      </c>
      <c r="D4" s="3"/>
      <c r="E4" s="3"/>
      <c r="F4" s="3"/>
    </row>
    <row r="5" spans="1:13" ht="20.100000000000001" customHeight="1">
      <c r="A5" s="93"/>
      <c r="B5" s="92"/>
      <c r="C5" s="92"/>
      <c r="D5" s="3" t="s">
        <v>36</v>
      </c>
      <c r="E5" s="3">
        <v>5000</v>
      </c>
      <c r="F5" s="3"/>
      <c r="H5" s="94" t="s">
        <v>71</v>
      </c>
      <c r="I5" s="94"/>
      <c r="J5" s="94"/>
      <c r="K5" s="94"/>
      <c r="L5" s="94"/>
      <c r="M5" s="94"/>
    </row>
    <row r="6" spans="1:13" ht="20.100000000000001" customHeight="1">
      <c r="A6" s="90"/>
      <c r="B6" s="88"/>
      <c r="C6" s="88"/>
      <c r="D6" s="3" t="s">
        <v>37</v>
      </c>
      <c r="E6" s="3"/>
      <c r="F6" s="3">
        <v>5000</v>
      </c>
    </row>
    <row r="7" spans="1:13" ht="20.100000000000001" customHeight="1">
      <c r="A7" s="89">
        <v>40980</v>
      </c>
      <c r="B7" s="87">
        <v>2</v>
      </c>
      <c r="C7" s="87" t="s">
        <v>89</v>
      </c>
      <c r="D7" s="38" t="s">
        <v>90</v>
      </c>
      <c r="E7" s="3">
        <v>3000</v>
      </c>
      <c r="F7" s="3"/>
    </row>
    <row r="8" spans="1:13" ht="20.100000000000001" customHeight="1">
      <c r="A8" s="93"/>
      <c r="B8" s="92"/>
      <c r="C8" s="92"/>
      <c r="D8" s="3" t="s">
        <v>91</v>
      </c>
      <c r="E8" s="3"/>
      <c r="F8" s="3">
        <v>3000</v>
      </c>
    </row>
    <row r="9" spans="1:13" ht="20.100000000000001" customHeight="1">
      <c r="A9" s="90"/>
      <c r="B9" s="88"/>
      <c r="C9" s="88"/>
      <c r="D9" s="3"/>
      <c r="E9" s="3"/>
      <c r="F9" s="3"/>
    </row>
    <row r="10" spans="1:13" ht="20.100000000000001" customHeight="1">
      <c r="A10" s="89">
        <v>41102</v>
      </c>
      <c r="B10" s="87">
        <v>3</v>
      </c>
      <c r="C10" s="87" t="s">
        <v>92</v>
      </c>
      <c r="D10" s="38" t="s">
        <v>93</v>
      </c>
      <c r="E10" s="3">
        <v>1300</v>
      </c>
      <c r="F10" s="3"/>
    </row>
    <row r="11" spans="1:13" ht="20.100000000000001" customHeight="1">
      <c r="A11" s="93"/>
      <c r="B11" s="92"/>
      <c r="C11" s="92"/>
      <c r="D11" s="3" t="s">
        <v>94</v>
      </c>
      <c r="E11" s="3"/>
      <c r="F11" s="3">
        <v>1300</v>
      </c>
    </row>
    <row r="12" spans="1:13" ht="20.100000000000001" customHeight="1">
      <c r="A12" s="93"/>
      <c r="B12" s="92"/>
      <c r="C12" s="92"/>
      <c r="D12" s="3" t="s">
        <v>95</v>
      </c>
      <c r="E12" s="3">
        <v>1000</v>
      </c>
      <c r="F12" s="3"/>
    </row>
    <row r="13" spans="1:13" ht="20.100000000000001" customHeight="1">
      <c r="A13" s="93"/>
      <c r="B13" s="92"/>
      <c r="C13" s="92"/>
      <c r="D13" s="3" t="s">
        <v>96</v>
      </c>
      <c r="E13" s="3"/>
      <c r="F13" s="3">
        <v>1000</v>
      </c>
    </row>
    <row r="14" spans="1:13" ht="20.100000000000001" customHeight="1">
      <c r="A14" s="90"/>
      <c r="B14" s="88"/>
      <c r="C14" s="88"/>
      <c r="D14" s="3"/>
      <c r="E14" s="3"/>
      <c r="F14" s="3"/>
    </row>
    <row r="15" spans="1:13" ht="20.100000000000001" customHeight="1">
      <c r="A15" s="89" t="s">
        <v>97</v>
      </c>
      <c r="B15" s="87">
        <v>4</v>
      </c>
      <c r="C15" s="87" t="s">
        <v>98</v>
      </c>
      <c r="D15" s="38" t="s">
        <v>99</v>
      </c>
      <c r="E15" s="3">
        <v>200</v>
      </c>
      <c r="F15" s="3"/>
    </row>
    <row r="16" spans="1:13" ht="20.100000000000001" customHeight="1">
      <c r="A16" s="93"/>
      <c r="B16" s="92"/>
      <c r="C16" s="92"/>
      <c r="D16" s="3" t="s">
        <v>100</v>
      </c>
      <c r="E16" s="3"/>
      <c r="F16" s="3">
        <v>200</v>
      </c>
    </row>
    <row r="17" spans="1:6" ht="20.100000000000001" customHeight="1">
      <c r="A17" s="90"/>
      <c r="B17" s="88"/>
      <c r="C17" s="88"/>
      <c r="D17" s="3"/>
      <c r="E17" s="3"/>
      <c r="F17" s="3"/>
    </row>
    <row r="18" spans="1:6" ht="20.100000000000001" customHeight="1">
      <c r="A18" s="89"/>
      <c r="B18" s="87">
        <v>5</v>
      </c>
      <c r="C18" s="87" t="s">
        <v>114</v>
      </c>
      <c r="D18" s="38"/>
      <c r="E18" s="3"/>
      <c r="F18" s="3"/>
    </row>
    <row r="19" spans="1:6" ht="20.100000000000001" customHeight="1">
      <c r="A19" s="93"/>
      <c r="B19" s="92"/>
      <c r="C19" s="92"/>
      <c r="D19" s="3" t="s">
        <v>116</v>
      </c>
      <c r="E19" s="3">
        <v>1300</v>
      </c>
      <c r="F19" s="3"/>
    </row>
    <row r="20" spans="1:6" ht="20.100000000000001" customHeight="1">
      <c r="A20" s="93"/>
      <c r="B20" s="92"/>
      <c r="C20" s="92"/>
      <c r="D20" s="3"/>
      <c r="E20" s="3"/>
      <c r="F20" s="3"/>
    </row>
    <row r="21" spans="1:6" ht="20.100000000000001" customHeight="1">
      <c r="A21" s="93"/>
      <c r="B21" s="92"/>
      <c r="C21" s="92"/>
      <c r="D21" s="3" t="s">
        <v>117</v>
      </c>
      <c r="E21" s="3"/>
      <c r="F21" s="3">
        <v>1300</v>
      </c>
    </row>
    <row r="22" spans="1:6" ht="20.100000000000001" customHeight="1">
      <c r="A22" s="93"/>
      <c r="B22" s="92"/>
      <c r="C22" s="92"/>
      <c r="D22" s="3"/>
      <c r="E22" s="3"/>
      <c r="F22" s="3"/>
    </row>
    <row r="23" spans="1:6" ht="20.100000000000001" customHeight="1">
      <c r="A23" s="90"/>
      <c r="B23" s="88"/>
      <c r="C23" s="88"/>
      <c r="D23" s="3"/>
      <c r="E23" s="3"/>
      <c r="F23" s="3"/>
    </row>
    <row r="24" spans="1:6" ht="20.100000000000001" customHeight="1">
      <c r="A24" s="89"/>
      <c r="B24" s="87">
        <v>6</v>
      </c>
      <c r="C24" s="87" t="s">
        <v>113</v>
      </c>
      <c r="D24" s="38" t="s">
        <v>120</v>
      </c>
      <c r="E24" s="3">
        <v>1000</v>
      </c>
      <c r="F24" s="3"/>
    </row>
    <row r="25" spans="1:6" ht="20.100000000000001" customHeight="1">
      <c r="A25" s="93"/>
      <c r="B25" s="92"/>
      <c r="C25" s="92"/>
      <c r="D25" s="3" t="s">
        <v>121</v>
      </c>
      <c r="E25" s="3"/>
      <c r="F25" s="3">
        <v>1000</v>
      </c>
    </row>
    <row r="26" spans="1:6" ht="20.100000000000001" customHeight="1">
      <c r="A26" s="90"/>
      <c r="B26" s="88"/>
      <c r="C26" s="88"/>
      <c r="D26" s="3"/>
      <c r="E26" s="3"/>
      <c r="F26" s="3"/>
    </row>
    <row r="27" spans="1:6" ht="30" customHeight="1">
      <c r="A27" s="89"/>
      <c r="B27" s="87">
        <v>7</v>
      </c>
      <c r="C27" s="87" t="s">
        <v>115</v>
      </c>
      <c r="D27" s="38" t="s">
        <v>120</v>
      </c>
      <c r="E27" s="3">
        <v>200</v>
      </c>
      <c r="F27" s="3"/>
    </row>
    <row r="28" spans="1:6" ht="20.100000000000001" customHeight="1">
      <c r="A28" s="93"/>
      <c r="B28" s="92"/>
      <c r="C28" s="92"/>
      <c r="D28" s="3" t="s">
        <v>122</v>
      </c>
      <c r="E28" s="3"/>
      <c r="F28" s="3">
        <v>200</v>
      </c>
    </row>
    <row r="29" spans="1:6" ht="20.100000000000001" customHeight="1">
      <c r="A29" s="90"/>
      <c r="B29" s="88"/>
      <c r="C29" s="88"/>
      <c r="D29" s="3"/>
      <c r="E29" s="3"/>
      <c r="F29" s="3"/>
    </row>
    <row r="30" spans="1:6" ht="30" customHeight="1">
      <c r="A30" s="89"/>
      <c r="B30" s="87">
        <v>8</v>
      </c>
      <c r="C30" s="87" t="s">
        <v>126</v>
      </c>
      <c r="D30" s="38" t="s">
        <v>127</v>
      </c>
      <c r="E30" s="3">
        <v>15</v>
      </c>
      <c r="F30" s="3"/>
    </row>
    <row r="31" spans="1:6" ht="20.100000000000001" customHeight="1">
      <c r="A31" s="93"/>
      <c r="B31" s="92"/>
      <c r="C31" s="92"/>
      <c r="D31" s="3" t="s">
        <v>131</v>
      </c>
      <c r="E31" s="3"/>
      <c r="F31" s="3">
        <v>15</v>
      </c>
    </row>
    <row r="32" spans="1:6" ht="20.100000000000001" customHeight="1">
      <c r="A32" s="90"/>
      <c r="B32" s="88"/>
      <c r="C32" s="88"/>
      <c r="D32" s="3"/>
      <c r="E32" s="3"/>
      <c r="F32" s="3"/>
    </row>
    <row r="33" spans="1:6" ht="40.5" customHeight="1">
      <c r="A33" s="89"/>
      <c r="B33" s="89"/>
      <c r="C33" s="87" t="s">
        <v>132</v>
      </c>
      <c r="D33" s="3" t="s">
        <v>120</v>
      </c>
      <c r="E33" s="3">
        <v>15</v>
      </c>
      <c r="F33" s="3"/>
    </row>
    <row r="34" spans="1:6" s="85" customFormat="1" ht="40.5" customHeight="1">
      <c r="A34" s="90"/>
      <c r="B34" s="90"/>
      <c r="C34" s="88"/>
      <c r="D34" s="3" t="s">
        <v>133</v>
      </c>
      <c r="E34" s="3"/>
      <c r="F34" s="3">
        <v>15</v>
      </c>
    </row>
    <row r="35" spans="1:6" s="85" customFormat="1" ht="40.5" customHeight="1">
      <c r="A35" s="89"/>
      <c r="B35" s="89"/>
      <c r="C35" s="87" t="s">
        <v>134</v>
      </c>
      <c r="D35" s="3" t="s">
        <v>120</v>
      </c>
      <c r="E35" s="3">
        <v>85</v>
      </c>
      <c r="F35" s="3"/>
    </row>
    <row r="36" spans="1:6" s="85" customFormat="1" ht="40.5" customHeight="1">
      <c r="A36" s="90"/>
      <c r="B36" s="90"/>
      <c r="C36" s="88"/>
      <c r="D36" s="3" t="s">
        <v>137</v>
      </c>
      <c r="E36" s="3"/>
      <c r="F36" s="3">
        <v>85</v>
      </c>
    </row>
    <row r="37" spans="1:6" ht="30" customHeight="1">
      <c r="A37" s="40"/>
      <c r="B37" s="40"/>
      <c r="C37" s="41" t="s">
        <v>4</v>
      </c>
      <c r="D37" s="41"/>
      <c r="E37" s="41">
        <f>SUM(E4:E36)</f>
        <v>13115</v>
      </c>
      <c r="F37" s="41">
        <f>SUM(F4:F36)</f>
        <v>13115</v>
      </c>
    </row>
    <row r="38" spans="1:6">
      <c r="A38" s="36"/>
      <c r="B38" s="46"/>
      <c r="C38" s="36"/>
      <c r="D38" s="36"/>
      <c r="E38" s="36"/>
      <c r="F38" s="36"/>
    </row>
    <row r="39" spans="1:6">
      <c r="A39" s="36"/>
      <c r="B39" s="46"/>
      <c r="C39" s="36"/>
      <c r="D39" s="36"/>
      <c r="E39" s="36"/>
      <c r="F39" s="36"/>
    </row>
    <row r="40" spans="1:6">
      <c r="A40" s="36"/>
      <c r="B40" s="46"/>
      <c r="C40" s="36"/>
      <c r="D40" s="36"/>
      <c r="E40" s="36"/>
      <c r="F40" s="36"/>
    </row>
    <row r="41" spans="1:6">
      <c r="A41" s="36"/>
      <c r="B41" s="46"/>
      <c r="C41" s="36"/>
      <c r="D41" s="36"/>
      <c r="E41" s="36"/>
      <c r="F41" s="36"/>
    </row>
    <row r="42" spans="1:6">
      <c r="A42" s="36"/>
      <c r="B42" s="46"/>
      <c r="C42" s="36"/>
      <c r="D42" s="36"/>
      <c r="E42" s="36"/>
      <c r="F42" s="36"/>
    </row>
    <row r="43" spans="1:6">
      <c r="A43" s="36"/>
      <c r="B43" s="46"/>
      <c r="C43" s="36"/>
      <c r="D43" s="36"/>
      <c r="E43" s="36"/>
      <c r="F43" s="36"/>
    </row>
    <row r="44" spans="1:6">
      <c r="A44" s="36"/>
      <c r="B44" s="46"/>
      <c r="C44" s="36"/>
      <c r="D44" s="36"/>
      <c r="E44" s="36"/>
      <c r="F44" s="36"/>
    </row>
    <row r="45" spans="1:6">
      <c r="A45" s="36"/>
      <c r="B45" s="46"/>
      <c r="C45" s="36"/>
      <c r="D45" s="36"/>
      <c r="E45" s="36"/>
      <c r="F45" s="36"/>
    </row>
    <row r="46" spans="1:6">
      <c r="A46" s="36"/>
      <c r="B46" s="46"/>
      <c r="C46" s="36"/>
      <c r="D46" s="36"/>
      <c r="E46" s="36"/>
      <c r="F46" s="36"/>
    </row>
    <row r="47" spans="1:6">
      <c r="A47" s="36"/>
      <c r="B47" s="46"/>
      <c r="C47" s="36"/>
      <c r="D47" s="36"/>
      <c r="E47" s="36"/>
      <c r="F47" s="36"/>
    </row>
    <row r="48" spans="1:6">
      <c r="A48" s="36"/>
      <c r="B48" s="46"/>
      <c r="C48" s="36"/>
      <c r="D48" s="36"/>
      <c r="E48" s="36"/>
      <c r="F48" s="36"/>
    </row>
    <row r="49" spans="1:6">
      <c r="A49" s="36"/>
      <c r="B49" s="46"/>
      <c r="C49" s="36"/>
      <c r="D49" s="36"/>
      <c r="E49" s="36"/>
      <c r="F49" s="36"/>
    </row>
    <row r="50" spans="1:6">
      <c r="A50" s="36"/>
      <c r="B50" s="46"/>
      <c r="C50" s="36"/>
      <c r="D50" s="36"/>
      <c r="E50" s="36"/>
      <c r="F50" s="36"/>
    </row>
    <row r="51" spans="1:6">
      <c r="A51" s="36"/>
      <c r="B51" s="46"/>
      <c r="C51" s="36"/>
      <c r="D51" s="36"/>
      <c r="E51" s="36"/>
      <c r="F51" s="36"/>
    </row>
  </sheetData>
  <mergeCells count="32">
    <mergeCell ref="A35:A36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C33:C34"/>
    <mergeCell ref="B33:B34"/>
    <mergeCell ref="C35:C36"/>
    <mergeCell ref="B35:B36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A33:A34"/>
  </mergeCells>
  <conditionalFormatting sqref="E37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7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K89"/>
  <sheetViews>
    <sheetView topLeftCell="A21" zoomScaleNormal="100" workbookViewId="0">
      <selection activeCell="V27" sqref="V27"/>
    </sheetView>
  </sheetViews>
  <sheetFormatPr defaultColWidth="9.140625" defaultRowHeight="15"/>
  <cols>
    <col min="1" max="1" width="3.28515625" style="51" customWidth="1"/>
    <col min="2" max="2" width="4.5703125" style="51" customWidth="1"/>
    <col min="3" max="3" width="8.140625" style="51" customWidth="1"/>
    <col min="4" max="4" width="3" style="51" customWidth="1"/>
    <col min="5" max="5" width="8" style="51" customWidth="1"/>
    <col min="6" max="6" width="2.28515625" style="51" customWidth="1"/>
    <col min="7" max="7" width="2" style="51" customWidth="1"/>
    <col min="8" max="8" width="2.28515625" style="51" customWidth="1"/>
    <col min="9" max="9" width="3.42578125" style="51" customWidth="1"/>
    <col min="10" max="10" width="12.28515625" style="51" customWidth="1"/>
    <col min="11" max="11" width="3.7109375" style="51" customWidth="1"/>
    <col min="12" max="12" width="7.7109375" style="51" customWidth="1"/>
    <col min="13" max="13" width="2.140625" style="51" customWidth="1"/>
    <col min="14" max="14" width="2.5703125" style="51" customWidth="1"/>
    <col min="15" max="15" width="2.85546875" style="51" customWidth="1"/>
    <col min="16" max="16" width="4.42578125" style="51" customWidth="1"/>
    <col min="17" max="17" width="9.140625" style="51"/>
    <col min="18" max="18" width="3.85546875" style="51" customWidth="1"/>
    <col min="19" max="19" width="8" style="51" customWidth="1"/>
    <col min="20" max="20" width="2.5703125" style="51" customWidth="1"/>
    <col min="21" max="16384" width="9.140625" style="51"/>
  </cols>
  <sheetData>
    <row r="1" spans="1:37">
      <c r="A1" s="49"/>
      <c r="B1" s="49"/>
      <c r="C1" s="49"/>
      <c r="D1" s="49"/>
      <c r="E1" s="49"/>
      <c r="F1" s="49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</row>
    <row r="2" spans="1:37">
      <c r="A2" s="52" t="s">
        <v>5</v>
      </c>
      <c r="B2" s="52"/>
      <c r="C2" s="95">
        <v>1110</v>
      </c>
      <c r="D2" s="95"/>
      <c r="E2" s="95"/>
      <c r="F2" s="53" t="s">
        <v>59</v>
      </c>
      <c r="G2" s="50"/>
      <c r="H2" s="52" t="s">
        <v>5</v>
      </c>
      <c r="I2" s="52"/>
      <c r="J2" s="95">
        <v>1210</v>
      </c>
      <c r="K2" s="95"/>
      <c r="L2" s="95"/>
      <c r="M2" s="53" t="s">
        <v>59</v>
      </c>
      <c r="N2" s="53"/>
      <c r="O2" s="52" t="s">
        <v>5</v>
      </c>
      <c r="P2" s="52"/>
      <c r="Q2" s="95">
        <v>1610</v>
      </c>
      <c r="R2" s="95"/>
      <c r="S2" s="95"/>
      <c r="T2" s="53" t="s">
        <v>59</v>
      </c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</row>
    <row r="3" spans="1:37">
      <c r="A3" s="54"/>
      <c r="B3" s="54" t="s">
        <v>60</v>
      </c>
      <c r="C3" s="55">
        <v>0</v>
      </c>
      <c r="D3" s="96"/>
      <c r="E3" s="97"/>
      <c r="F3" s="54"/>
      <c r="G3" s="50"/>
      <c r="H3" s="54"/>
      <c r="I3" s="54" t="s">
        <v>60</v>
      </c>
      <c r="J3" s="55">
        <v>0</v>
      </c>
      <c r="K3" s="96"/>
      <c r="L3" s="97"/>
      <c r="M3" s="54"/>
      <c r="N3" s="54"/>
      <c r="O3" s="54"/>
      <c r="P3" s="54" t="s">
        <v>60</v>
      </c>
      <c r="Q3" s="55">
        <v>0</v>
      </c>
      <c r="R3" s="96"/>
      <c r="S3" s="97"/>
      <c r="T3" s="54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</row>
    <row r="4" spans="1:37" ht="21" customHeight="1">
      <c r="A4" s="54"/>
      <c r="B4" s="54"/>
      <c r="C4" s="58" t="s">
        <v>103</v>
      </c>
      <c r="D4" s="57"/>
      <c r="E4" s="56"/>
      <c r="F4" s="54"/>
      <c r="G4" s="50"/>
      <c r="H4" s="54"/>
      <c r="I4" s="54"/>
      <c r="J4" s="56" t="s">
        <v>101</v>
      </c>
      <c r="K4" s="57"/>
      <c r="L4" s="56" t="s">
        <v>102</v>
      </c>
      <c r="M4" s="54"/>
      <c r="N4" s="54"/>
      <c r="O4" s="54"/>
      <c r="P4" s="54"/>
      <c r="Q4" s="56" t="s">
        <v>102</v>
      </c>
      <c r="R4" s="57"/>
      <c r="S4" s="56" t="s">
        <v>104</v>
      </c>
      <c r="T4" s="54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</row>
    <row r="5" spans="1:37">
      <c r="A5" s="54"/>
      <c r="B5" s="54"/>
      <c r="C5" s="58"/>
      <c r="D5" s="56"/>
      <c r="E5" s="59"/>
      <c r="F5"/>
      <c r="G5" s="50"/>
      <c r="H5" s="54"/>
      <c r="I5" s="54"/>
      <c r="J5" s="58"/>
      <c r="K5" s="56"/>
      <c r="L5" s="59"/>
      <c r="M5"/>
      <c r="N5"/>
      <c r="O5" s="54"/>
      <c r="P5" s="54"/>
      <c r="Q5" s="58"/>
      <c r="R5" s="56"/>
      <c r="S5" s="59"/>
      <c r="T5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</row>
    <row r="6" spans="1:37">
      <c r="A6" s="54"/>
      <c r="B6" s="54"/>
      <c r="C6" s="58"/>
      <c r="D6" s="56"/>
      <c r="E6" s="53"/>
      <c r="F6" s="54"/>
      <c r="G6" s="50"/>
      <c r="H6" s="54"/>
      <c r="I6" s="54"/>
      <c r="J6" s="58"/>
      <c r="K6" s="56"/>
      <c r="L6" s="53"/>
      <c r="M6" s="54"/>
      <c r="N6" s="54"/>
      <c r="O6" s="54"/>
      <c r="P6" s="54"/>
      <c r="Q6" s="58"/>
      <c r="R6" s="56"/>
      <c r="S6" s="53"/>
      <c r="T6" s="54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</row>
    <row r="7" spans="1:37">
      <c r="A7" s="54"/>
      <c r="B7" s="54"/>
      <c r="C7" s="60"/>
      <c r="D7" s="61"/>
      <c r="E7" s="62"/>
      <c r="F7"/>
      <c r="G7" s="50"/>
      <c r="H7" s="54"/>
      <c r="I7" s="54"/>
      <c r="J7" s="60"/>
      <c r="K7" s="61"/>
      <c r="L7" s="62"/>
      <c r="M7"/>
      <c r="N7"/>
      <c r="O7" s="54"/>
      <c r="P7" s="54"/>
      <c r="Q7" s="60"/>
      <c r="R7" s="61"/>
      <c r="S7" s="62"/>
      <c r="T7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</row>
    <row r="8" spans="1:37">
      <c r="A8" s="54"/>
      <c r="B8" s="54" t="s">
        <v>61</v>
      </c>
      <c r="C8" s="63">
        <v>1300</v>
      </c>
      <c r="D8" s="64" t="s">
        <v>61</v>
      </c>
      <c r="E8" s="65">
        <v>0</v>
      </c>
      <c r="F8" s="54"/>
      <c r="G8" s="50"/>
      <c r="H8" s="54"/>
      <c r="I8" s="54" t="s">
        <v>61</v>
      </c>
      <c r="J8" s="63">
        <v>5000</v>
      </c>
      <c r="K8" s="64" t="s">
        <v>61</v>
      </c>
      <c r="L8" s="65">
        <v>3000</v>
      </c>
      <c r="M8" s="54"/>
      <c r="N8" s="54"/>
      <c r="O8" s="54"/>
      <c r="P8" s="54" t="s">
        <v>61</v>
      </c>
      <c r="Q8" s="63">
        <v>3000</v>
      </c>
      <c r="R8" s="64" t="s">
        <v>61</v>
      </c>
      <c r="S8" s="65">
        <v>1000</v>
      </c>
      <c r="T8" s="54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</row>
    <row r="9" spans="1:37">
      <c r="A9" s="54"/>
      <c r="B9" s="54" t="s">
        <v>60</v>
      </c>
      <c r="C9" s="66">
        <v>1300</v>
      </c>
      <c r="D9" s="67"/>
      <c r="E9" s="56"/>
      <c r="F9" s="54"/>
      <c r="G9" s="50"/>
      <c r="H9" s="54"/>
      <c r="I9" s="54" t="s">
        <v>60</v>
      </c>
      <c r="J9" s="66">
        <v>2000</v>
      </c>
      <c r="K9" s="67"/>
      <c r="L9" s="56"/>
      <c r="M9" s="54"/>
      <c r="N9" s="54"/>
      <c r="O9" s="54"/>
      <c r="P9" s="54" t="s">
        <v>60</v>
      </c>
      <c r="Q9" s="66">
        <v>2000</v>
      </c>
      <c r="R9" s="67"/>
      <c r="S9" s="56"/>
      <c r="T9" s="54"/>
      <c r="U9" s="50"/>
      <c r="V9" s="50"/>
      <c r="W9" s="50"/>
      <c r="X9" s="68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</row>
    <row r="10" spans="1:37" ht="38.450000000000003" customHeight="1">
      <c r="A10" s="54"/>
      <c r="B10" s="54"/>
      <c r="C10" s="67"/>
      <c r="D10" s="67"/>
      <c r="E10" s="67"/>
      <c r="F10" s="67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</row>
    <row r="11" spans="1:37" ht="21" customHeight="1">
      <c r="A11" s="52" t="s">
        <v>5</v>
      </c>
      <c r="B11" s="52"/>
      <c r="C11" s="95">
        <v>3130</v>
      </c>
      <c r="D11" s="95"/>
      <c r="E11" s="95"/>
      <c r="F11" s="53" t="s">
        <v>59</v>
      </c>
      <c r="G11" s="50"/>
      <c r="H11" s="52" t="s">
        <v>5</v>
      </c>
      <c r="I11" s="52"/>
      <c r="J11" s="95">
        <v>5150</v>
      </c>
      <c r="K11" s="95"/>
      <c r="L11" s="95"/>
      <c r="M11" s="53" t="s">
        <v>59</v>
      </c>
      <c r="N11" s="53"/>
      <c r="O11" s="52" t="s">
        <v>5</v>
      </c>
      <c r="P11" s="52"/>
      <c r="Q11" s="95">
        <v>6110</v>
      </c>
      <c r="R11" s="95"/>
      <c r="S11" s="95"/>
      <c r="T11" s="53" t="s">
        <v>59</v>
      </c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</row>
    <row r="12" spans="1:37" ht="21" customHeight="1">
      <c r="A12" s="54"/>
      <c r="B12" s="54"/>
      <c r="C12" s="55"/>
      <c r="D12" s="69" t="s">
        <v>62</v>
      </c>
      <c r="E12" s="70">
        <v>0</v>
      </c>
      <c r="F12" s="54"/>
      <c r="G12" s="50"/>
      <c r="H12" s="54"/>
      <c r="I12" s="54"/>
      <c r="J12" s="55"/>
      <c r="K12" s="69" t="s">
        <v>62</v>
      </c>
      <c r="L12" s="70">
        <v>0</v>
      </c>
      <c r="M12" s="54"/>
      <c r="N12" s="54"/>
      <c r="O12" s="54"/>
      <c r="P12" s="54"/>
      <c r="Q12" s="55"/>
      <c r="R12" s="69"/>
      <c r="S12" s="70"/>
      <c r="T12" s="54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</row>
    <row r="13" spans="1:37" ht="16.149999999999999" customHeight="1">
      <c r="A13" s="54"/>
      <c r="B13" s="54"/>
      <c r="C13" s="56"/>
      <c r="D13" s="57"/>
      <c r="E13" s="56" t="s">
        <v>105</v>
      </c>
      <c r="F13" s="54"/>
      <c r="G13" s="50"/>
      <c r="H13" s="54"/>
      <c r="I13" s="54"/>
      <c r="J13" s="56"/>
      <c r="K13" s="57"/>
      <c r="L13" s="56" t="s">
        <v>101</v>
      </c>
      <c r="M13" s="54"/>
      <c r="N13" s="54"/>
      <c r="O13" s="54"/>
      <c r="P13" s="54"/>
      <c r="Q13" s="59"/>
      <c r="R13" s="57"/>
      <c r="S13" s="56" t="s">
        <v>103</v>
      </c>
      <c r="T13" s="54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</row>
    <row r="14" spans="1:37" ht="16.149999999999999" customHeight="1">
      <c r="A14" s="54"/>
      <c r="B14" s="54"/>
      <c r="C14" s="58"/>
      <c r="D14" s="56"/>
      <c r="E14" s="59"/>
      <c r="F14"/>
      <c r="G14" s="50"/>
      <c r="H14" s="54"/>
      <c r="I14" s="54"/>
      <c r="J14" s="58"/>
      <c r="K14" s="56"/>
      <c r="L14" s="59"/>
      <c r="M14"/>
      <c r="N14"/>
      <c r="O14" s="54"/>
      <c r="P14" s="54"/>
      <c r="Q14" s="58"/>
      <c r="R14" s="56"/>
      <c r="S14" s="59"/>
      <c r="T14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</row>
    <row r="15" spans="1:37" ht="16.149999999999999" customHeight="1">
      <c r="A15" s="54"/>
      <c r="B15" s="54"/>
      <c r="C15" s="58"/>
      <c r="D15" s="56"/>
      <c r="E15" s="53"/>
      <c r="F15" s="54"/>
      <c r="G15" s="50"/>
      <c r="H15" s="54"/>
      <c r="I15" s="54"/>
      <c r="J15" s="58"/>
      <c r="K15" s="56"/>
      <c r="L15" s="53"/>
      <c r="M15" s="54"/>
      <c r="N15" s="54"/>
      <c r="O15" s="54"/>
      <c r="P15" s="54"/>
      <c r="Q15" s="58"/>
      <c r="R15" s="56"/>
      <c r="S15" s="53"/>
      <c r="T15" s="54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</row>
    <row r="16" spans="1:37" ht="16.149999999999999" customHeight="1">
      <c r="A16" s="54"/>
      <c r="B16" s="54"/>
      <c r="C16" s="60"/>
      <c r="D16" s="61"/>
      <c r="E16" s="62"/>
      <c r="F16"/>
      <c r="G16" s="50"/>
      <c r="H16" s="54"/>
      <c r="I16" s="54"/>
      <c r="J16" s="60"/>
      <c r="K16" s="61"/>
      <c r="L16" s="62"/>
      <c r="M16"/>
      <c r="N16"/>
      <c r="O16" s="54"/>
      <c r="P16" s="54"/>
      <c r="Q16" s="60"/>
      <c r="R16" s="61"/>
      <c r="S16" s="62"/>
      <c r="T16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</row>
    <row r="17" spans="1:37" ht="21" customHeight="1">
      <c r="A17" s="54"/>
      <c r="B17" s="54" t="s">
        <v>61</v>
      </c>
      <c r="C17" s="63">
        <f>SUM(C13:C16)</f>
        <v>0</v>
      </c>
      <c r="D17" s="64" t="s">
        <v>61</v>
      </c>
      <c r="E17" s="65">
        <v>200</v>
      </c>
      <c r="F17" s="54"/>
      <c r="G17" s="50"/>
      <c r="H17" s="54"/>
      <c r="I17" s="54" t="s">
        <v>61</v>
      </c>
      <c r="J17" s="63">
        <f>SUM(J13:J16)</f>
        <v>0</v>
      </c>
      <c r="K17" s="64" t="s">
        <v>61</v>
      </c>
      <c r="L17" s="65">
        <v>5000</v>
      </c>
      <c r="M17" s="54"/>
      <c r="N17" s="54"/>
      <c r="O17" s="54"/>
      <c r="P17" s="54"/>
      <c r="Q17" s="59" t="s">
        <v>118</v>
      </c>
      <c r="R17" s="64" t="s">
        <v>61</v>
      </c>
      <c r="S17" s="65">
        <v>1300</v>
      </c>
      <c r="T17" s="54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</row>
    <row r="18" spans="1:37" ht="21" customHeight="1">
      <c r="A18" s="54"/>
      <c r="B18" s="54"/>
      <c r="C18" s="66"/>
      <c r="D18" s="67" t="s">
        <v>62</v>
      </c>
      <c r="E18" s="56">
        <v>200</v>
      </c>
      <c r="F18" s="54"/>
      <c r="G18" s="50"/>
      <c r="H18" s="54"/>
      <c r="I18" s="54"/>
      <c r="J18" s="66"/>
      <c r="K18" s="67" t="s">
        <v>62</v>
      </c>
      <c r="L18" s="56">
        <v>5000</v>
      </c>
      <c r="M18" s="54"/>
      <c r="N18" s="54"/>
      <c r="O18" s="54"/>
      <c r="P18" s="54"/>
      <c r="Q18" s="66"/>
      <c r="R18" s="67" t="s">
        <v>62</v>
      </c>
      <c r="S18" s="56"/>
      <c r="T18" s="54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</row>
    <row r="19" spans="1:37" ht="21" customHeight="1">
      <c r="A19" s="54"/>
      <c r="B19" s="54"/>
      <c r="C19" s="67"/>
      <c r="D19" s="67"/>
      <c r="E19" s="67"/>
      <c r="F19" s="67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</row>
    <row r="20" spans="1:37" ht="21" customHeight="1">
      <c r="A20" s="52" t="s">
        <v>5</v>
      </c>
      <c r="B20" s="52"/>
      <c r="C20" s="95">
        <v>7200</v>
      </c>
      <c r="D20" s="95"/>
      <c r="E20" s="95"/>
      <c r="F20" s="53" t="s">
        <v>59</v>
      </c>
      <c r="G20" s="50"/>
      <c r="H20" s="52" t="s">
        <v>5</v>
      </c>
      <c r="I20" s="52"/>
      <c r="J20" s="95">
        <v>7410</v>
      </c>
      <c r="K20" s="95"/>
      <c r="L20" s="95"/>
      <c r="M20" s="53" t="s">
        <v>59</v>
      </c>
      <c r="N20" s="53"/>
      <c r="O20" s="52" t="s">
        <v>5</v>
      </c>
      <c r="P20" s="52"/>
      <c r="Q20" s="95">
        <v>5330</v>
      </c>
      <c r="R20" s="95"/>
      <c r="S20" s="95"/>
      <c r="T20" s="53" t="s">
        <v>59</v>
      </c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</row>
    <row r="21" spans="1:37" ht="21" customHeight="1">
      <c r="A21" s="54"/>
      <c r="B21" s="54"/>
      <c r="C21" s="55"/>
      <c r="D21" s="69"/>
      <c r="E21" s="70"/>
      <c r="F21" s="54"/>
      <c r="G21" s="50"/>
      <c r="H21" s="54"/>
      <c r="I21" s="54"/>
      <c r="J21" s="55"/>
      <c r="K21" s="69"/>
      <c r="L21" s="70"/>
      <c r="M21" s="54"/>
      <c r="N21" s="54"/>
      <c r="O21" s="54"/>
      <c r="P21" s="54"/>
      <c r="Q21" s="55"/>
      <c r="R21" s="69"/>
      <c r="S21" s="70"/>
      <c r="T21" s="54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</row>
    <row r="22" spans="1:37" ht="21" customHeight="1">
      <c r="A22" s="54"/>
      <c r="B22" s="54"/>
      <c r="C22" s="56" t="s">
        <v>104</v>
      </c>
      <c r="D22" s="57"/>
      <c r="E22" s="59"/>
      <c r="F22" s="54"/>
      <c r="G22" s="50"/>
      <c r="H22" s="54"/>
      <c r="I22" s="54"/>
      <c r="J22" s="78" t="s">
        <v>105</v>
      </c>
      <c r="K22" s="57"/>
      <c r="L22" s="56"/>
      <c r="M22" s="54"/>
      <c r="N22" s="54"/>
      <c r="O22" s="54"/>
      <c r="P22" s="54"/>
      <c r="Q22" s="59" t="s">
        <v>119</v>
      </c>
      <c r="R22" s="57"/>
      <c r="S22" s="59" t="s">
        <v>118</v>
      </c>
      <c r="T22" s="54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</row>
    <row r="23" spans="1:37" ht="21" customHeight="1">
      <c r="A23" s="54"/>
      <c r="B23" s="54"/>
      <c r="C23" s="58"/>
      <c r="D23" s="56"/>
      <c r="E23" s="59"/>
      <c r="F23"/>
      <c r="G23" s="50"/>
      <c r="H23" s="54"/>
      <c r="I23" s="54"/>
      <c r="J23" s="58"/>
      <c r="K23" s="56"/>
      <c r="L23" s="59"/>
      <c r="M23"/>
      <c r="N23"/>
      <c r="O23" s="54"/>
      <c r="P23" s="54"/>
      <c r="Q23" s="58" t="s">
        <v>123</v>
      </c>
      <c r="R23" s="56"/>
      <c r="S23" s="59"/>
      <c r="T23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</row>
    <row r="24" spans="1:37" ht="21" customHeight="1">
      <c r="A24" s="54"/>
      <c r="B24" s="54"/>
      <c r="C24" s="58"/>
      <c r="D24" s="56"/>
      <c r="E24" s="53"/>
      <c r="F24" s="54"/>
      <c r="G24" s="50"/>
      <c r="H24" s="54"/>
      <c r="I24" s="54"/>
      <c r="J24" s="58"/>
      <c r="K24" s="56"/>
      <c r="L24" s="53"/>
      <c r="M24" s="54"/>
      <c r="N24" s="54"/>
      <c r="O24" s="54"/>
      <c r="P24" s="54"/>
      <c r="Q24" s="75" t="s">
        <v>124</v>
      </c>
      <c r="R24" s="65" t="s">
        <v>66</v>
      </c>
      <c r="S24" s="74">
        <v>1300</v>
      </c>
      <c r="T24" s="54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</row>
    <row r="25" spans="1:37" ht="21" customHeight="1">
      <c r="A25" s="54"/>
      <c r="B25" s="54"/>
      <c r="C25" s="60"/>
      <c r="D25" s="61"/>
      <c r="E25" s="62"/>
      <c r="F25"/>
      <c r="G25" s="50"/>
      <c r="H25" s="54"/>
      <c r="I25" s="54"/>
      <c r="J25" s="60"/>
      <c r="K25" s="61"/>
      <c r="L25" s="62"/>
      <c r="M25"/>
      <c r="N25"/>
      <c r="O25" s="54"/>
      <c r="P25" s="54"/>
      <c r="Q25" s="76" t="s">
        <v>130</v>
      </c>
      <c r="R25" s="73" t="s">
        <v>63</v>
      </c>
      <c r="S25" s="74">
        <v>100</v>
      </c>
      <c r="T25"/>
      <c r="U25" s="50"/>
      <c r="V25" s="50"/>
      <c r="W25" s="50"/>
      <c r="X25" s="50" t="s">
        <v>125</v>
      </c>
      <c r="Y25" s="50">
        <f>0.15</f>
        <v>0.15</v>
      </c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</row>
    <row r="26" spans="1:37" ht="21" customHeight="1">
      <c r="A26" s="54"/>
      <c r="B26" s="54" t="s">
        <v>61</v>
      </c>
      <c r="C26" s="63">
        <v>1000</v>
      </c>
      <c r="D26" s="64"/>
      <c r="E26" s="65" t="s">
        <v>119</v>
      </c>
      <c r="F26" s="54"/>
      <c r="G26" s="50"/>
      <c r="H26" s="54"/>
      <c r="I26" s="54" t="s">
        <v>61</v>
      </c>
      <c r="J26" s="63">
        <v>200</v>
      </c>
      <c r="K26" s="64"/>
      <c r="L26" s="65" t="s">
        <v>123</v>
      </c>
      <c r="M26" s="54"/>
      <c r="N26" s="54"/>
      <c r="O26" s="54"/>
      <c r="P26" s="54"/>
      <c r="Q26" s="63" t="s">
        <v>135</v>
      </c>
      <c r="R26" s="84"/>
      <c r="S26" s="65">
        <v>85</v>
      </c>
      <c r="T26" s="54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</row>
    <row r="27" spans="1:37" ht="21" customHeight="1">
      <c r="A27" s="54"/>
      <c r="B27" s="54" t="s">
        <v>62</v>
      </c>
      <c r="C27" s="66">
        <v>0</v>
      </c>
      <c r="D27" s="67"/>
      <c r="E27" s="56"/>
      <c r="F27" s="54"/>
      <c r="G27" s="50"/>
      <c r="H27" s="54"/>
      <c r="I27" s="54" t="s">
        <v>62</v>
      </c>
      <c r="J27" s="66">
        <v>0</v>
      </c>
      <c r="K27" s="67"/>
      <c r="L27" s="56"/>
      <c r="M27" s="54"/>
      <c r="N27" s="54"/>
      <c r="O27" s="54"/>
      <c r="P27" s="54"/>
      <c r="Q27" s="66"/>
      <c r="R27" s="67"/>
      <c r="S27" s="56">
        <v>0</v>
      </c>
      <c r="T27" s="54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</row>
    <row r="28" spans="1:37" ht="21" customHeight="1">
      <c r="A28" s="54"/>
      <c r="B28" s="54"/>
      <c r="C28" s="67"/>
      <c r="D28" s="67"/>
      <c r="E28" s="67"/>
      <c r="F28" s="67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>
        <v>15</v>
      </c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</row>
    <row r="29" spans="1:37" ht="21" customHeight="1">
      <c r="A29" s="52" t="s">
        <v>5</v>
      </c>
      <c r="B29" s="52"/>
      <c r="C29" s="95">
        <v>9210</v>
      </c>
      <c r="D29" s="95"/>
      <c r="E29" s="95"/>
      <c r="F29" s="53" t="s">
        <v>59</v>
      </c>
      <c r="G29" s="50"/>
      <c r="H29" s="52" t="s">
        <v>5</v>
      </c>
      <c r="I29" s="52"/>
      <c r="J29" s="95">
        <v>3310</v>
      </c>
      <c r="K29" s="95"/>
      <c r="L29" s="95"/>
      <c r="M29" s="53" t="s">
        <v>59</v>
      </c>
      <c r="N29" s="53"/>
      <c r="O29" s="52" t="s">
        <v>5</v>
      </c>
      <c r="P29" s="52"/>
      <c r="Q29" s="95">
        <v>5310</v>
      </c>
      <c r="R29" s="95"/>
      <c r="S29" s="95"/>
      <c r="T29" s="53" t="s">
        <v>59</v>
      </c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</row>
    <row r="30" spans="1:37" ht="21" customHeight="1">
      <c r="A30" s="54"/>
      <c r="B30" s="54"/>
      <c r="C30" s="55"/>
      <c r="D30" s="69"/>
      <c r="E30" s="70"/>
      <c r="F30" s="54"/>
      <c r="G30" s="50"/>
      <c r="H30" s="54"/>
      <c r="I30" s="54"/>
      <c r="J30" s="55"/>
      <c r="K30" s="69" t="s">
        <v>62</v>
      </c>
      <c r="L30" s="72">
        <v>0</v>
      </c>
      <c r="M30" s="54"/>
      <c r="N30" s="54"/>
      <c r="O30" s="54"/>
      <c r="P30" s="54"/>
      <c r="Q30" s="55"/>
      <c r="R30" s="69" t="s">
        <v>62</v>
      </c>
      <c r="S30" s="72">
        <v>0</v>
      </c>
      <c r="T30" s="54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</row>
    <row r="31" spans="1:37" ht="21" customHeight="1">
      <c r="A31" s="54"/>
      <c r="B31" s="54"/>
      <c r="C31" s="59" t="s">
        <v>128</v>
      </c>
      <c r="D31" s="57"/>
      <c r="E31" s="56"/>
      <c r="F31" s="54"/>
      <c r="G31" s="50"/>
      <c r="H31" s="54"/>
      <c r="I31" s="54"/>
      <c r="J31" s="56"/>
      <c r="K31" s="57"/>
      <c r="L31" s="59" t="s">
        <v>128</v>
      </c>
      <c r="M31" s="54"/>
      <c r="N31" s="54"/>
      <c r="O31" s="54"/>
      <c r="P31" s="54"/>
      <c r="Q31" s="56"/>
      <c r="R31" s="57" t="s">
        <v>136</v>
      </c>
      <c r="S31" s="56">
        <v>85</v>
      </c>
      <c r="T31" s="54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</row>
    <row r="32" spans="1:37" ht="21" customHeight="1">
      <c r="A32" s="54"/>
      <c r="B32" s="54"/>
      <c r="C32" s="58"/>
      <c r="D32" s="56"/>
      <c r="E32" s="59"/>
      <c r="F32"/>
      <c r="G32" s="50"/>
      <c r="H32" s="54"/>
      <c r="I32" s="54"/>
      <c r="J32" s="58"/>
      <c r="K32" s="56"/>
      <c r="L32" s="59"/>
      <c r="M32"/>
      <c r="N32"/>
      <c r="O32" s="54"/>
      <c r="P32" s="54"/>
      <c r="Q32" s="58"/>
      <c r="R32" s="56"/>
      <c r="S32" s="59"/>
      <c r="T32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</row>
    <row r="33" spans="1:37" ht="21" customHeight="1">
      <c r="A33" s="54"/>
      <c r="B33" s="54"/>
      <c r="C33" s="58"/>
      <c r="D33" s="56"/>
      <c r="E33" s="53"/>
      <c r="F33" s="54"/>
      <c r="G33" s="50"/>
      <c r="H33" s="54"/>
      <c r="I33" s="54"/>
      <c r="J33" s="58"/>
      <c r="K33" s="56"/>
      <c r="L33" s="53"/>
      <c r="M33" s="54"/>
      <c r="N33" s="54"/>
      <c r="O33" s="54"/>
      <c r="P33" s="54"/>
      <c r="Q33" s="58"/>
      <c r="R33" s="56"/>
      <c r="S33" s="53"/>
      <c r="T33" s="54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</row>
    <row r="34" spans="1:37" ht="21" customHeight="1">
      <c r="A34" s="54"/>
      <c r="B34" s="54"/>
      <c r="C34" s="60"/>
      <c r="D34" s="61"/>
      <c r="E34" s="62"/>
      <c r="F34"/>
      <c r="G34" s="50"/>
      <c r="H34" s="54"/>
      <c r="I34" s="54"/>
      <c r="J34" s="60"/>
      <c r="K34" s="61"/>
      <c r="L34" s="62"/>
      <c r="M34"/>
      <c r="N34"/>
      <c r="O34" s="54"/>
      <c r="P34" s="54"/>
      <c r="Q34" s="60"/>
      <c r="R34" s="61"/>
      <c r="S34" s="62"/>
      <c r="T34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</row>
    <row r="35" spans="1:37" ht="21" customHeight="1">
      <c r="A35" s="54"/>
      <c r="B35" s="54" t="s">
        <v>66</v>
      </c>
      <c r="C35" s="63">
        <v>15</v>
      </c>
      <c r="D35" s="63" t="s">
        <v>129</v>
      </c>
      <c r="E35" s="65">
        <v>15</v>
      </c>
      <c r="F35" s="54"/>
      <c r="G35" s="50"/>
      <c r="H35" s="54"/>
      <c r="I35" s="54" t="s">
        <v>61</v>
      </c>
      <c r="J35" s="63">
        <f>SUM(J31:J34)</f>
        <v>0</v>
      </c>
      <c r="K35" s="64" t="s">
        <v>61</v>
      </c>
      <c r="L35" s="65">
        <v>15</v>
      </c>
      <c r="M35" s="54"/>
      <c r="N35" s="54"/>
      <c r="O35" s="54"/>
      <c r="P35" s="54" t="s">
        <v>61</v>
      </c>
      <c r="Q35" s="63">
        <f>SUM(Q31:Q34)</f>
        <v>0</v>
      </c>
      <c r="R35" s="64" t="s">
        <v>61</v>
      </c>
      <c r="S35" s="65">
        <v>85</v>
      </c>
      <c r="T35" s="54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</row>
    <row r="36" spans="1:37" ht="21" customHeight="1">
      <c r="A36" s="54"/>
      <c r="B36" s="54"/>
      <c r="C36" s="66"/>
      <c r="D36" s="67"/>
      <c r="E36" s="56"/>
      <c r="F36" s="54"/>
      <c r="G36" s="50"/>
      <c r="H36" s="54"/>
      <c r="I36" s="54" t="s">
        <v>60</v>
      </c>
      <c r="J36" s="66"/>
      <c r="K36" s="67" t="s">
        <v>63</v>
      </c>
      <c r="L36" s="56">
        <v>15</v>
      </c>
      <c r="M36" s="54"/>
      <c r="N36" s="54"/>
      <c r="O36" s="54"/>
      <c r="P36" s="54"/>
      <c r="Q36" s="66"/>
      <c r="R36" s="67" t="s">
        <v>62</v>
      </c>
      <c r="S36" s="56">
        <v>85</v>
      </c>
      <c r="T36" s="54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</row>
    <row r="37" spans="1:37" ht="21" customHeight="1">
      <c r="A37" s="54"/>
      <c r="B37" s="54"/>
      <c r="C37" s="67"/>
      <c r="D37" s="67"/>
      <c r="E37" s="67"/>
      <c r="F37" s="67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</row>
    <row r="38" spans="1:37" ht="21" customHeight="1">
      <c r="A38" s="54"/>
      <c r="B38" s="54"/>
      <c r="C38" s="67"/>
      <c r="D38" s="67"/>
      <c r="E38" s="67"/>
      <c r="F38" s="67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</row>
    <row r="39" spans="1:37" ht="21" customHeight="1">
      <c r="A39" s="54"/>
      <c r="B39" s="54"/>
      <c r="C39" s="67"/>
      <c r="D39" s="67"/>
      <c r="E39" s="67"/>
      <c r="F39" s="67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</row>
    <row r="40" spans="1:37" ht="21" customHeight="1">
      <c r="A40" s="54"/>
      <c r="B40" s="54"/>
      <c r="C40" s="67"/>
      <c r="D40" s="67"/>
      <c r="E40" s="67"/>
      <c r="F40" s="67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</row>
    <row r="41" spans="1:37" ht="21" customHeight="1">
      <c r="A41" s="54"/>
      <c r="B41" s="54"/>
      <c r="C41" s="67"/>
      <c r="D41" s="67"/>
      <c r="E41" s="67"/>
      <c r="F41" s="67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</row>
    <row r="42" spans="1:37" ht="21" customHeight="1">
      <c r="A42" s="54"/>
      <c r="B42" s="54"/>
      <c r="C42" s="67"/>
      <c r="D42" s="67"/>
      <c r="E42" s="67"/>
      <c r="F42" s="67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</row>
    <row r="43" spans="1:37" ht="21" customHeight="1">
      <c r="A43" s="54"/>
      <c r="B43" s="54"/>
      <c r="C43" s="67"/>
      <c r="D43" s="67"/>
      <c r="E43" s="67"/>
      <c r="F43" s="67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</row>
    <row r="44" spans="1:37" ht="21" customHeight="1">
      <c r="A44" s="54"/>
      <c r="B44" s="54"/>
      <c r="C44" s="67"/>
      <c r="D44" s="67"/>
      <c r="E44" s="67"/>
      <c r="F44" s="67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</row>
    <row r="45" spans="1:37" ht="21" customHeight="1">
      <c r="A45" s="54"/>
      <c r="B45" s="54"/>
      <c r="C45" s="67"/>
      <c r="D45" s="67"/>
      <c r="E45" s="67"/>
      <c r="F45" s="67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</row>
    <row r="46" spans="1:37" ht="21" customHeight="1">
      <c r="A46" s="54"/>
      <c r="B46" s="54"/>
      <c r="C46" s="67"/>
      <c r="D46" s="67"/>
      <c r="E46" s="67"/>
      <c r="F46" s="67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</row>
    <row r="47" spans="1:37" ht="21" customHeight="1">
      <c r="A47" s="54"/>
      <c r="B47" s="54"/>
      <c r="C47" s="67"/>
      <c r="D47" s="67"/>
      <c r="E47" s="67"/>
      <c r="F47" s="67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</row>
    <row r="48" spans="1:37" ht="21" customHeight="1">
      <c r="A48" s="54"/>
      <c r="B48" s="54"/>
      <c r="C48" s="67"/>
      <c r="D48" s="67"/>
      <c r="E48" s="67"/>
      <c r="F48" s="67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</row>
    <row r="49" spans="1:16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71"/>
      <c r="M49" s="71"/>
      <c r="N49" s="71"/>
      <c r="O49" s="71"/>
      <c r="P49" s="71"/>
    </row>
    <row r="50" spans="1:16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71"/>
      <c r="M50" s="71"/>
      <c r="N50" s="71"/>
      <c r="O50" s="71"/>
      <c r="P50" s="71"/>
    </row>
    <row r="51" spans="1:16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71"/>
      <c r="M51" s="71"/>
      <c r="N51" s="71"/>
      <c r="O51" s="71"/>
      <c r="P51" s="71"/>
    </row>
    <row r="52" spans="1:16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71"/>
      <c r="M52" s="71"/>
      <c r="N52" s="71"/>
      <c r="O52" s="71"/>
      <c r="P52" s="71"/>
    </row>
    <row r="53" spans="1:16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71"/>
      <c r="M53" s="71"/>
      <c r="N53" s="71"/>
      <c r="O53" s="71"/>
      <c r="P53" s="71"/>
    </row>
    <row r="54" spans="1:16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71"/>
      <c r="M54" s="71"/>
      <c r="N54" s="71"/>
      <c r="O54" s="71"/>
      <c r="P54" s="71"/>
    </row>
    <row r="55" spans="1:16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71"/>
      <c r="M55" s="71"/>
      <c r="N55" s="71"/>
      <c r="O55" s="71"/>
      <c r="P55" s="71"/>
    </row>
    <row r="56" spans="1:16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71"/>
      <c r="M56" s="71"/>
      <c r="N56" s="71"/>
      <c r="O56" s="71"/>
      <c r="P56" s="71"/>
    </row>
    <row r="57" spans="1:16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</row>
    <row r="58" spans="1:16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</row>
    <row r="59" spans="1:16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</row>
    <row r="60" spans="1:16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</row>
    <row r="61" spans="1:16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</row>
    <row r="62" spans="1:16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</row>
    <row r="63" spans="1:16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</row>
    <row r="64" spans="1:16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</row>
    <row r="65" spans="1:11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</row>
    <row r="66" spans="1:11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</row>
    <row r="67" spans="1:11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</row>
    <row r="68" spans="1:11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</row>
    <row r="69" spans="1:11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</row>
    <row r="70" spans="1:11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</row>
    <row r="71" spans="1:11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</row>
    <row r="72" spans="1:11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</row>
    <row r="73" spans="1:11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</row>
    <row r="74" spans="1:11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1:1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</row>
    <row r="76" spans="1:11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</row>
    <row r="77" spans="1:1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</row>
    <row r="78" spans="1:11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</row>
    <row r="79" spans="1:1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</row>
    <row r="80" spans="1:1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</row>
    <row r="81" spans="1:1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</row>
    <row r="82" spans="1:11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</row>
    <row r="83" spans="1:1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</row>
    <row r="84" spans="1:11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</row>
    <row r="85" spans="1:11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</row>
    <row r="86" spans="1:11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</row>
    <row r="87" spans="1:11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</row>
    <row r="88" spans="1:11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</row>
    <row r="89" spans="1:11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E18"/>
  <sheetViews>
    <sheetView topLeftCell="A10" zoomScaleNormal="100" workbookViewId="0">
      <selection activeCell="F15" sqref="F15"/>
    </sheetView>
  </sheetViews>
  <sheetFormatPr defaultColWidth="9" defaultRowHeight="1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>
      <c r="A1" s="91" t="s">
        <v>6</v>
      </c>
      <c r="B1" s="91"/>
      <c r="C1" s="91"/>
      <c r="D1" s="91"/>
      <c r="E1" s="91"/>
    </row>
    <row r="2" spans="1:5">
      <c r="A2" s="1"/>
      <c r="B2" s="91" t="s">
        <v>7</v>
      </c>
      <c r="C2" s="91"/>
      <c r="D2" s="91"/>
      <c r="E2" s="1"/>
    </row>
    <row r="3" spans="1:5">
      <c r="A3" s="1"/>
      <c r="B3" s="98" t="s">
        <v>38</v>
      </c>
      <c r="C3" s="98"/>
      <c r="D3" s="98"/>
      <c r="E3" s="1"/>
    </row>
    <row r="4" spans="1:5">
      <c r="A4" s="1"/>
      <c r="B4" s="1"/>
      <c r="C4" s="1"/>
      <c r="D4" s="1"/>
      <c r="E4" s="1"/>
    </row>
    <row r="5" spans="1:5" ht="17.25" customHeight="1">
      <c r="A5" s="87" t="s">
        <v>10</v>
      </c>
      <c r="B5" s="87" t="s">
        <v>8</v>
      </c>
      <c r="C5" s="87" t="s">
        <v>9</v>
      </c>
      <c r="D5" s="87" t="s">
        <v>67</v>
      </c>
      <c r="E5" s="87" t="s">
        <v>65</v>
      </c>
    </row>
    <row r="6" spans="1:5">
      <c r="A6" s="88"/>
      <c r="B6" s="88"/>
      <c r="C6" s="88"/>
      <c r="D6" s="88"/>
      <c r="E6" s="88"/>
    </row>
    <row r="7" spans="1: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>
      <c r="A9" s="11">
        <v>2</v>
      </c>
      <c r="B9" s="13" t="s">
        <v>106</v>
      </c>
      <c r="C9" s="5">
        <v>1210</v>
      </c>
      <c r="D9" s="4">
        <v>2000</v>
      </c>
      <c r="E9" s="7"/>
    </row>
    <row r="10" spans="1:5" ht="38.25" customHeight="1">
      <c r="A10" s="11">
        <v>3</v>
      </c>
      <c r="B10" s="13" t="s">
        <v>107</v>
      </c>
      <c r="C10" s="5">
        <v>1610</v>
      </c>
      <c r="D10" s="4">
        <v>2000</v>
      </c>
      <c r="E10" s="7"/>
    </row>
    <row r="11" spans="1:5" ht="38.25" customHeight="1">
      <c r="A11" s="11">
        <v>4</v>
      </c>
      <c r="B11" s="13" t="s">
        <v>108</v>
      </c>
      <c r="C11" s="5">
        <v>3130</v>
      </c>
      <c r="D11" s="4"/>
      <c r="E11" s="7">
        <v>200</v>
      </c>
    </row>
    <row r="12" spans="1:5" ht="38.25" customHeight="1">
      <c r="A12" s="11">
        <v>5</v>
      </c>
      <c r="B12" s="13" t="s">
        <v>109</v>
      </c>
      <c r="C12" s="5">
        <v>5150</v>
      </c>
      <c r="D12" s="4"/>
      <c r="E12" s="7">
        <v>5000</v>
      </c>
    </row>
    <row r="13" spans="1:5" ht="38.25" customHeight="1">
      <c r="A13" s="11">
        <v>6</v>
      </c>
      <c r="B13" s="13" t="s">
        <v>110</v>
      </c>
      <c r="C13" s="5">
        <v>6110</v>
      </c>
      <c r="D13" s="4"/>
      <c r="E13" s="7">
        <v>1300</v>
      </c>
    </row>
    <row r="14" spans="1:5" ht="38.25" customHeight="1">
      <c r="A14" s="11">
        <v>7</v>
      </c>
      <c r="B14" s="13" t="s">
        <v>111</v>
      </c>
      <c r="C14" s="5">
        <v>7200</v>
      </c>
      <c r="D14" s="4">
        <v>1000</v>
      </c>
      <c r="E14" s="7"/>
    </row>
    <row r="15" spans="1:5" ht="38.25" customHeight="1">
      <c r="A15" s="11">
        <v>8</v>
      </c>
      <c r="B15" s="13" t="s">
        <v>112</v>
      </c>
      <c r="C15" s="5">
        <v>7410</v>
      </c>
      <c r="D15" s="4">
        <v>200</v>
      </c>
      <c r="E15" s="7"/>
    </row>
    <row r="16" spans="1:5" ht="38.25" customHeight="1">
      <c r="A16" s="11">
        <v>9</v>
      </c>
      <c r="B16" s="13"/>
      <c r="C16" s="5"/>
      <c r="D16" s="4"/>
      <c r="E16" s="7"/>
    </row>
    <row r="17" spans="1:5" ht="38.25" customHeight="1">
      <c r="A17" s="11">
        <v>10</v>
      </c>
      <c r="B17" s="13"/>
      <c r="C17" s="5"/>
      <c r="D17" s="6"/>
      <c r="E17" s="8"/>
    </row>
    <row r="18" spans="1:5" ht="38.25" customHeight="1">
      <c r="A18" s="9">
        <v>11</v>
      </c>
      <c r="B18" s="86"/>
      <c r="C18" s="2"/>
      <c r="D18" s="6">
        <f>SUM(D8:D17)</f>
        <v>6500</v>
      </c>
      <c r="E18" s="19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B1:BX491"/>
  <sheetViews>
    <sheetView zoomScaleNormal="100" workbookViewId="0">
      <selection activeCell="E13" sqref="E13"/>
    </sheetView>
  </sheetViews>
  <sheetFormatPr defaultColWidth="9" defaultRowHeight="15"/>
  <cols>
    <col min="1" max="1" width="5.7109375" style="16" customWidth="1"/>
    <col min="2" max="2" width="29" style="16" customWidth="1"/>
    <col min="3" max="3" width="8.42578125" style="16" customWidth="1"/>
    <col min="4" max="4" width="32" style="16" customWidth="1"/>
    <col min="5" max="6" width="7.42578125" style="16" customWidth="1"/>
    <col min="7" max="16384" width="9" style="16"/>
  </cols>
  <sheetData>
    <row r="1" spans="2:76" ht="24.75" customHeight="1">
      <c r="B1" s="99" t="s">
        <v>13</v>
      </c>
      <c r="C1" s="99"/>
      <c r="D1" s="99"/>
      <c r="E1" s="99"/>
      <c r="F1" s="99"/>
      <c r="G1" s="99"/>
      <c r="H1" s="1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</row>
    <row r="2" spans="2:76" ht="6.75" customHeight="1">
      <c r="B2" s="17"/>
      <c r="C2" s="17"/>
      <c r="D2" s="17"/>
      <c r="E2" s="17"/>
      <c r="F2" s="17"/>
      <c r="G2" s="17"/>
      <c r="H2" s="1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2:76" ht="15.75" customHeight="1">
      <c r="B3" s="100" t="s">
        <v>14</v>
      </c>
      <c r="C3" s="100"/>
      <c r="D3" s="100"/>
      <c r="E3" s="100"/>
      <c r="F3" s="100"/>
      <c r="G3" s="100"/>
      <c r="H3" s="18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2:76" ht="5.25" customHeight="1">
      <c r="B4" s="17"/>
      <c r="C4" s="17"/>
      <c r="D4" s="17"/>
      <c r="E4" s="17"/>
      <c r="F4" s="17"/>
      <c r="G4" s="17"/>
      <c r="H4" s="1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pans="2:76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2:76">
      <c r="B6" s="28" t="s">
        <v>15</v>
      </c>
      <c r="C6" s="28" t="s">
        <v>41</v>
      </c>
      <c r="D6" s="28" t="s">
        <v>42</v>
      </c>
      <c r="E6" s="21" t="s">
        <v>41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2:76" ht="27" customHeight="1">
      <c r="B7" s="22" t="s">
        <v>138</v>
      </c>
      <c r="C7" s="22">
        <v>3300</v>
      </c>
      <c r="D7" s="27" t="s">
        <v>43</v>
      </c>
      <c r="E7" s="22">
        <v>200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2:76" ht="27" customHeight="1">
      <c r="B8" s="23"/>
      <c r="C8" s="23"/>
      <c r="D8" s="23"/>
      <c r="E8" s="2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</row>
    <row r="9" spans="2:76" ht="27" customHeight="1" thickBot="1">
      <c r="B9" s="23" t="s">
        <v>107</v>
      </c>
      <c r="C9" s="23">
        <v>2000</v>
      </c>
      <c r="D9" s="23" t="s">
        <v>139</v>
      </c>
      <c r="E9" s="23">
        <v>15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2:76" ht="27" customHeight="1" thickBot="1">
      <c r="B10" s="23"/>
      <c r="C10" s="24"/>
      <c r="D10" s="29" t="s">
        <v>44</v>
      </c>
      <c r="E10" s="25">
        <v>215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2:76" ht="27" customHeight="1">
      <c r="B11" s="23"/>
      <c r="C11" s="23"/>
      <c r="D11" s="23" t="s">
        <v>140</v>
      </c>
      <c r="E11" s="23">
        <v>5000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pans="2:76" ht="27" customHeight="1">
      <c r="B12" s="23"/>
      <c r="C12" s="23"/>
      <c r="D12" s="23" t="s">
        <v>141</v>
      </c>
      <c r="E12" s="23">
        <v>85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</row>
    <row r="13" spans="2:76" ht="27" customHeight="1" thickBot="1">
      <c r="B13" s="23"/>
      <c r="C13" s="23"/>
      <c r="D13" s="30" t="s">
        <v>45</v>
      </c>
      <c r="E13" s="22">
        <f>SUM(E11:E12)</f>
        <v>5085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2:76" ht="15.75" thickBot="1">
      <c r="B14" s="31" t="s">
        <v>47</v>
      </c>
      <c r="C14" s="26">
        <f>SUM(C7:C13)</f>
        <v>5300</v>
      </c>
      <c r="D14" s="31" t="s">
        <v>46</v>
      </c>
      <c r="E14" s="25">
        <f>E10+E13</f>
        <v>5300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</row>
    <row r="15" spans="2:76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</row>
    <row r="16" spans="2:76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</row>
    <row r="17" spans="2:76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</row>
    <row r="18" spans="2:76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</row>
    <row r="19" spans="2:76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</row>
    <row r="20" spans="2:76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</row>
    <row r="21" spans="2:76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</row>
    <row r="22" spans="2:76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</row>
    <row r="23" spans="2:76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</row>
    <row r="24" spans="2:76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</row>
    <row r="25" spans="2:76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</row>
    <row r="26" spans="2:76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</row>
    <row r="27" spans="2:76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</row>
    <row r="28" spans="2:7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</row>
    <row r="29" spans="2:7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</row>
    <row r="30" spans="2:7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</row>
    <row r="31" spans="2:7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</row>
    <row r="32" spans="2:7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</row>
    <row r="33" spans="2:7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</row>
    <row r="34" spans="2:76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</row>
    <row r="35" spans="2:76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</row>
    <row r="36" spans="2:76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</row>
    <row r="37" spans="2:76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</row>
    <row r="38" spans="2:76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</row>
    <row r="39" spans="2:76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</row>
    <row r="40" spans="2:76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pans="2:76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</row>
    <row r="42" spans="2:76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pans="2:76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2:76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2:76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2:76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2:76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2:76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2:76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2:76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2:76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2:76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2:76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2:76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2:76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2:76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2:76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2:76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59" spans="2:76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</row>
    <row r="60" spans="2:76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</row>
    <row r="61" spans="2:76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</row>
    <row r="62" spans="2:76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</row>
    <row r="63" spans="2:76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</row>
    <row r="64" spans="2:76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</row>
    <row r="65" spans="2:76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</row>
    <row r="66" spans="2:76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pans="2:76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</row>
    <row r="68" spans="2:76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</row>
    <row r="69" spans="2:76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</row>
    <row r="70" spans="2:76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</row>
    <row r="71" spans="2:76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</row>
    <row r="72" spans="2:76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</row>
    <row r="73" spans="2:76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</row>
    <row r="74" spans="2:76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</row>
    <row r="75" spans="2:76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</row>
    <row r="76" spans="2:76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</row>
    <row r="77" spans="2:76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</row>
    <row r="78" spans="2:76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</row>
    <row r="79" spans="2:76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</row>
    <row r="80" spans="2:76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</row>
    <row r="81" spans="2:76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</row>
    <row r="82" spans="2:76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</row>
    <row r="83" spans="2:76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</row>
    <row r="84" spans="2:76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</row>
    <row r="85" spans="2:76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</row>
    <row r="86" spans="2:76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</row>
    <row r="87" spans="2:76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</row>
    <row r="88" spans="2:76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</row>
    <row r="89" spans="2:76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</row>
    <row r="90" spans="2:76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</row>
    <row r="91" spans="2:76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</row>
    <row r="92" spans="2:76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</row>
    <row r="93" spans="2:76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</row>
    <row r="94" spans="2:76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</row>
    <row r="95" spans="2:76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</row>
    <row r="96" spans="2:76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</row>
    <row r="97" spans="2:76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</row>
    <row r="98" spans="2:76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</row>
    <row r="99" spans="2:76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</row>
    <row r="100" spans="2:76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</row>
    <row r="101" spans="2:76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</row>
    <row r="102" spans="2:76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</row>
    <row r="103" spans="2:76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</row>
    <row r="104" spans="2:76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</row>
    <row r="105" spans="2:76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</row>
    <row r="106" spans="2:76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</row>
    <row r="107" spans="2:76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</row>
    <row r="108" spans="2:76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</row>
    <row r="109" spans="2:76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</row>
    <row r="110" spans="2:76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</row>
    <row r="111" spans="2:76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</row>
    <row r="112" spans="2:76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</row>
    <row r="113" spans="2:76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</row>
    <row r="114" spans="2:76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</row>
    <row r="115" spans="2:76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</row>
    <row r="116" spans="2:76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</row>
    <row r="117" spans="2:76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</row>
    <row r="118" spans="2:76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</row>
    <row r="119" spans="2:76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</row>
    <row r="120" spans="2:76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</row>
    <row r="121" spans="2:76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</row>
    <row r="122" spans="2:76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</row>
    <row r="123" spans="2:76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</row>
    <row r="124" spans="2:76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</row>
    <row r="125" spans="2:76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</row>
    <row r="126" spans="2:76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</row>
    <row r="127" spans="2:76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</row>
    <row r="128" spans="2:76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</row>
    <row r="129" spans="2:76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</row>
    <row r="130" spans="2:76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</row>
    <row r="131" spans="2:76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</row>
    <row r="132" spans="2:76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</row>
    <row r="133" spans="2:76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</row>
    <row r="134" spans="2:76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</row>
    <row r="135" spans="2:76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</row>
    <row r="136" spans="2:76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</row>
    <row r="137" spans="2:76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</row>
    <row r="138" spans="2:76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</row>
    <row r="139" spans="2:76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</row>
    <row r="140" spans="2:76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</row>
    <row r="141" spans="2:76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</row>
    <row r="142" spans="2:76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</row>
    <row r="143" spans="2:76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</row>
    <row r="144" spans="2:76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</row>
    <row r="145" spans="2:76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</row>
    <row r="146" spans="2:76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</row>
    <row r="147" spans="2:76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</row>
    <row r="148" spans="2:76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</row>
    <row r="149" spans="2:76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</row>
    <row r="150" spans="2:76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</row>
    <row r="151" spans="2:76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</row>
    <row r="152" spans="2:76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</row>
    <row r="153" spans="2:76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</row>
    <row r="154" spans="2:76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</row>
    <row r="155" spans="2:76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</row>
    <row r="156" spans="2:76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</row>
    <row r="157" spans="2:76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</row>
    <row r="158" spans="2:76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</row>
    <row r="159" spans="2:76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</row>
    <row r="160" spans="2:76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</row>
    <row r="161" spans="2:76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</row>
    <row r="162" spans="2:76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</row>
    <row r="163" spans="2:76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</row>
    <row r="164" spans="2:76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</row>
    <row r="165" spans="2:76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</row>
    <row r="166" spans="2:76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</row>
    <row r="167" spans="2:76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</row>
    <row r="168" spans="2:76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</row>
    <row r="169" spans="2:76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</row>
    <row r="170" spans="2:76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</row>
    <row r="171" spans="2:76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</row>
    <row r="172" spans="2:76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</row>
    <row r="173" spans="2:76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</row>
    <row r="174" spans="2:76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</row>
    <row r="175" spans="2:76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</row>
    <row r="176" spans="2:76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</row>
    <row r="177" spans="2:76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</row>
    <row r="178" spans="2:76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</row>
    <row r="179" spans="2:76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</row>
    <row r="180" spans="2:76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</row>
    <row r="181" spans="2:76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</row>
    <row r="182" spans="2:76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</row>
    <row r="183" spans="2:76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</row>
    <row r="184" spans="2:76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</row>
    <row r="185" spans="2:76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</row>
    <row r="186" spans="2:76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</row>
    <row r="187" spans="2:76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</row>
    <row r="188" spans="2:76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</row>
    <row r="189" spans="2:76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</row>
    <row r="190" spans="2:76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</row>
    <row r="191" spans="2:76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</row>
    <row r="192" spans="2:76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</row>
    <row r="193" spans="2:76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</row>
    <row r="194" spans="2:76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</row>
    <row r="195" spans="2:76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</row>
    <row r="196" spans="2:76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</row>
    <row r="197" spans="2:76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</row>
    <row r="198" spans="2:76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</row>
    <row r="199" spans="2:76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</row>
    <row r="200" spans="2:76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</row>
    <row r="201" spans="2:76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</row>
    <row r="202" spans="2:76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</row>
    <row r="203" spans="2:76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</row>
    <row r="204" spans="2:76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</row>
    <row r="205" spans="2:76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</row>
    <row r="206" spans="2:76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</row>
    <row r="207" spans="2:76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</row>
    <row r="208" spans="2:76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</row>
    <row r="209" spans="2:76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</row>
    <row r="210" spans="2:76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</row>
    <row r="211" spans="2:76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</row>
    <row r="212" spans="2:76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</row>
    <row r="213" spans="2:76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</row>
    <row r="214" spans="2:76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</row>
    <row r="215" spans="2:76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</row>
    <row r="216" spans="2:76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</row>
    <row r="217" spans="2:76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</row>
    <row r="218" spans="2:76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</row>
    <row r="219" spans="2:76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</row>
    <row r="220" spans="2:76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</row>
    <row r="221" spans="2:76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</row>
    <row r="222" spans="2:76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</row>
    <row r="223" spans="2:76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</row>
    <row r="224" spans="2:76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</row>
    <row r="225" spans="2:76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</row>
    <row r="226" spans="2:76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</row>
    <row r="227" spans="2:76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</row>
    <row r="228" spans="2:76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</row>
    <row r="229" spans="2:76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</row>
    <row r="230" spans="2:76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</row>
    <row r="231" spans="2:76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</row>
    <row r="232" spans="2:76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</row>
    <row r="233" spans="2:76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</row>
    <row r="234" spans="2:76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</row>
    <row r="235" spans="2:76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</row>
    <row r="236" spans="2:76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</row>
    <row r="237" spans="2:76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</row>
    <row r="238" spans="2:76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</row>
    <row r="239" spans="2:76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</row>
    <row r="240" spans="2:76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</row>
    <row r="241" spans="2:76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</row>
    <row r="242" spans="2:76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</row>
    <row r="243" spans="2:76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</row>
    <row r="244" spans="2:76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</row>
    <row r="245" spans="2:76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</row>
    <row r="246" spans="2:76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</row>
    <row r="247" spans="2:76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</row>
    <row r="248" spans="2:76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</row>
    <row r="249" spans="2:76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</row>
    <row r="250" spans="2:76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</row>
    <row r="251" spans="2:76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</row>
    <row r="252" spans="2:76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</row>
    <row r="253" spans="2:76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</row>
    <row r="254" spans="2:76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</row>
    <row r="255" spans="2:76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</row>
    <row r="256" spans="2:76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</row>
    <row r="257" spans="2:76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</row>
    <row r="258" spans="2:76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</row>
    <row r="259" spans="2:76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</row>
    <row r="260" spans="2:76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</row>
    <row r="261" spans="2:76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</row>
    <row r="262" spans="2:76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</row>
    <row r="263" spans="2:76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</row>
    <row r="264" spans="2:76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</row>
    <row r="265" spans="2:76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</row>
    <row r="266" spans="2:76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</row>
    <row r="267" spans="2:76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</row>
    <row r="268" spans="2:76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</row>
    <row r="269" spans="2:76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</row>
    <row r="270" spans="2:76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</row>
    <row r="271" spans="2:76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</row>
    <row r="272" spans="2:76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</row>
    <row r="273" spans="2:76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</row>
    <row r="274" spans="2:76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</row>
    <row r="275" spans="2:76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</row>
    <row r="276" spans="2:76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</row>
    <row r="277" spans="2:76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</row>
    <row r="278" spans="2:76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</row>
    <row r="279" spans="2:76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</row>
    <row r="280" spans="2:76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</row>
    <row r="281" spans="2:76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</row>
    <row r="282" spans="2:76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</row>
    <row r="283" spans="2:76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</row>
    <row r="284" spans="2:76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</row>
    <row r="285" spans="2:76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</row>
    <row r="286" spans="2:76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</row>
    <row r="287" spans="2:76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</row>
    <row r="288" spans="2:76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</row>
    <row r="289" spans="2:76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</row>
    <row r="290" spans="2:76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</row>
    <row r="291" spans="2:76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</row>
    <row r="292" spans="2:76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</row>
    <row r="293" spans="2:76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</row>
    <row r="294" spans="2:76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</row>
    <row r="295" spans="2:76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</row>
    <row r="296" spans="2:76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</row>
    <row r="297" spans="2:76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</row>
    <row r="298" spans="2:76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</row>
    <row r="299" spans="2:76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</row>
    <row r="300" spans="2:76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</row>
    <row r="301" spans="2:76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</row>
    <row r="302" spans="2:76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</row>
    <row r="303" spans="2:76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</row>
    <row r="304" spans="2:76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</row>
    <row r="305" spans="2:76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</row>
    <row r="306" spans="2:76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</row>
    <row r="307" spans="2:76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</row>
    <row r="308" spans="2:76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</row>
    <row r="309" spans="2:76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</row>
    <row r="310" spans="2:76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</row>
    <row r="311" spans="2:76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</row>
    <row r="312" spans="2:76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</row>
    <row r="313" spans="2:76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</row>
    <row r="314" spans="2:76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</row>
    <row r="315" spans="2:76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</row>
    <row r="316" spans="2:76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</row>
    <row r="317" spans="2:76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</row>
    <row r="318" spans="2:76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</row>
    <row r="319" spans="2:76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</row>
    <row r="320" spans="2:76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</row>
    <row r="321" spans="2:76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</row>
    <row r="322" spans="2:76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</row>
    <row r="323" spans="2:76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</row>
    <row r="324" spans="2:76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</row>
    <row r="325" spans="2:76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</row>
    <row r="326" spans="2:76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</row>
    <row r="327" spans="2:76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</row>
    <row r="328" spans="2:76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</row>
    <row r="329" spans="2:76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</row>
    <row r="330" spans="2:76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</row>
    <row r="331" spans="2:76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</row>
    <row r="332" spans="2:76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</row>
    <row r="333" spans="2:76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</row>
    <row r="334" spans="2:76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</row>
    <row r="335" spans="2:76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</row>
    <row r="336" spans="2:76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</row>
    <row r="337" spans="2:76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</row>
    <row r="338" spans="2:76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</row>
    <row r="339" spans="2:76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</row>
    <row r="340" spans="2:76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</row>
    <row r="341" spans="2:76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</row>
    <row r="342" spans="2:76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</row>
    <row r="343" spans="2:76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</row>
    <row r="344" spans="2:76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</row>
    <row r="345" spans="2:76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</row>
    <row r="346" spans="2:76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</row>
    <row r="347" spans="2:76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</row>
    <row r="348" spans="2:76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</row>
    <row r="349" spans="2:76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</row>
    <row r="350" spans="2:76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</row>
    <row r="351" spans="2:76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</row>
    <row r="352" spans="2:76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</row>
    <row r="353" spans="2:76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</row>
    <row r="354" spans="2:76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</row>
    <row r="355" spans="2:76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</row>
    <row r="356" spans="2:76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</row>
    <row r="357" spans="2:76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</row>
    <row r="358" spans="2:76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</row>
    <row r="359" spans="2:76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</row>
    <row r="360" spans="2:76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</row>
    <row r="361" spans="2:76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</row>
    <row r="362" spans="2:76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</row>
    <row r="363" spans="2:76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</row>
    <row r="364" spans="2:76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</row>
    <row r="365" spans="2:76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</row>
    <row r="366" spans="2:76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</row>
    <row r="367" spans="2:76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</row>
    <row r="368" spans="2:76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</row>
    <row r="369" spans="2:76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</row>
    <row r="370" spans="2:76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</row>
    <row r="371" spans="2:76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</row>
    <row r="372" spans="2:76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</row>
    <row r="373" spans="2:76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</row>
    <row r="374" spans="2:76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</row>
    <row r="375" spans="2:76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</row>
    <row r="376" spans="2:76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</row>
    <row r="377" spans="2:76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</row>
    <row r="378" spans="2:76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</row>
    <row r="379" spans="2:76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</row>
    <row r="380" spans="2:76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</row>
    <row r="381" spans="2:76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</row>
    <row r="382" spans="2:76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</row>
    <row r="383" spans="2:76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</row>
    <row r="384" spans="2:76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</row>
    <row r="385" spans="2:76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</row>
    <row r="386" spans="2:76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</row>
    <row r="387" spans="2:76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</row>
    <row r="388" spans="2:76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</row>
    <row r="389" spans="2:76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</row>
    <row r="390" spans="2:76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</row>
    <row r="391" spans="2:76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</row>
    <row r="392" spans="2:76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</row>
    <row r="393" spans="2:76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</row>
    <row r="394" spans="2:76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</row>
    <row r="395" spans="2:76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</row>
    <row r="396" spans="2:76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</row>
    <row r="397" spans="2:76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</row>
    <row r="398" spans="2:76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</row>
    <row r="399" spans="2:76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</row>
    <row r="400" spans="2:76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</row>
    <row r="401" spans="2:76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</row>
    <row r="402" spans="2:76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</row>
    <row r="403" spans="2:76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</row>
    <row r="404" spans="2:76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</row>
    <row r="405" spans="2:76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</row>
    <row r="406" spans="2:76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</row>
    <row r="407" spans="2:76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</row>
    <row r="408" spans="2:76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</row>
    <row r="409" spans="2:76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</row>
    <row r="410" spans="2:76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</row>
    <row r="411" spans="2:76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</row>
    <row r="412" spans="2:76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</row>
    <row r="413" spans="2:76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</row>
    <row r="414" spans="2:76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</row>
    <row r="415" spans="2:76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</row>
    <row r="416" spans="2:76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</row>
    <row r="417" spans="2:76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</row>
    <row r="418" spans="2:76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</row>
    <row r="419" spans="2:76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</row>
    <row r="420" spans="2:76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</row>
    <row r="421" spans="2:76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</row>
    <row r="422" spans="2:76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</row>
    <row r="423" spans="2:76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</row>
    <row r="424" spans="2:76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</row>
    <row r="425" spans="2:76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</row>
    <row r="426" spans="2:76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</row>
    <row r="427" spans="2:76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</row>
    <row r="428" spans="2:76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</row>
    <row r="429" spans="2:76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</row>
    <row r="430" spans="2:76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</row>
    <row r="431" spans="2:76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</row>
    <row r="432" spans="2:76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</row>
    <row r="433" spans="2:76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</row>
    <row r="434" spans="2:76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</row>
    <row r="435" spans="2:76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</row>
    <row r="436" spans="2:76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</row>
    <row r="437" spans="2:76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</row>
    <row r="438" spans="2:76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</row>
    <row r="439" spans="2:76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</row>
    <row r="440" spans="2:76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</row>
    <row r="441" spans="2:76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</row>
    <row r="442" spans="2:76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</row>
    <row r="443" spans="2:76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</row>
    <row r="444" spans="2:76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</row>
    <row r="445" spans="2:76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</row>
    <row r="446" spans="2:76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</row>
    <row r="447" spans="2:76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</row>
    <row r="448" spans="2:76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</row>
    <row r="449" spans="2:76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</row>
    <row r="450" spans="2:76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</row>
    <row r="451" spans="2:76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</row>
    <row r="452" spans="2:76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</row>
    <row r="453" spans="2:76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</row>
    <row r="454" spans="2:76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</row>
    <row r="455" spans="2:76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</row>
    <row r="456" spans="2:76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</row>
    <row r="457" spans="2:76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</row>
    <row r="458" spans="2:76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</row>
    <row r="459" spans="2:76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</row>
    <row r="460" spans="2:76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</row>
    <row r="461" spans="2:76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</row>
    <row r="462" spans="2:76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</row>
    <row r="463" spans="2:76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</row>
    <row r="464" spans="2:76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</row>
    <row r="465" spans="2:76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</row>
    <row r="466" spans="2:76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</row>
    <row r="467" spans="2:76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</row>
    <row r="468" spans="2:76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</row>
    <row r="469" spans="2:76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</row>
    <row r="470" spans="2:76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</row>
    <row r="471" spans="2:76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</row>
    <row r="472" spans="2:76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</row>
    <row r="473" spans="2:76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</row>
    <row r="474" spans="2:76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</row>
    <row r="475" spans="2:76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</row>
    <row r="476" spans="2:76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</row>
    <row r="477" spans="2:76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</row>
    <row r="478" spans="2:76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</row>
    <row r="479" spans="2:76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</row>
    <row r="480" spans="2:76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</row>
    <row r="481" spans="2:76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</row>
    <row r="482" spans="2:76"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</row>
    <row r="483" spans="2:76"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</row>
    <row r="484" spans="2:76"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</row>
    <row r="485" spans="2:76"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</row>
    <row r="486" spans="2:76"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</row>
    <row r="487" spans="2:76"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</row>
    <row r="488" spans="2:76"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</row>
    <row r="489" spans="2:76"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</row>
    <row r="490" spans="2:76"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</row>
    <row r="491" spans="2:76"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4:E13"/>
  <sheetViews>
    <sheetView zoomScaleNormal="100" workbookViewId="0">
      <selection activeCell="C10" sqref="C10"/>
    </sheetView>
  </sheetViews>
  <sheetFormatPr defaultRowHeight="15"/>
  <cols>
    <col min="1" max="1" width="3.28515625" customWidth="1"/>
    <col min="2" max="2" width="43.42578125" customWidth="1"/>
    <col min="3" max="3" width="13.28515625" style="32" customWidth="1"/>
  </cols>
  <sheetData>
    <row r="4" spans="2:5">
      <c r="B4" s="101" t="s">
        <v>48</v>
      </c>
      <c r="C4" s="101"/>
      <c r="D4" s="101"/>
      <c r="E4" s="101"/>
    </row>
    <row r="6" spans="2:5" ht="25.9" customHeight="1">
      <c r="B6" t="s">
        <v>40</v>
      </c>
      <c r="C6" s="32">
        <v>1300</v>
      </c>
    </row>
    <row r="7" spans="2:5" ht="25.9" customHeight="1">
      <c r="B7" t="s">
        <v>49</v>
      </c>
      <c r="C7" s="34">
        <v>1000</v>
      </c>
    </row>
    <row r="8" spans="2:5" ht="25.9" customHeight="1">
      <c r="B8" s="33" t="s">
        <v>50</v>
      </c>
      <c r="C8" s="32">
        <f>C6-C7</f>
        <v>300</v>
      </c>
    </row>
    <row r="9" spans="2:5" ht="25.9" customHeight="1">
      <c r="B9" t="s">
        <v>51</v>
      </c>
      <c r="C9" s="34">
        <v>200</v>
      </c>
    </row>
    <row r="10" spans="2:5" ht="25.9" customHeight="1">
      <c r="B10" s="33" t="s">
        <v>11</v>
      </c>
      <c r="C10" s="32">
        <f>C8-C9</f>
        <v>100</v>
      </c>
    </row>
    <row r="11" spans="2:5" ht="25.9" customHeight="1">
      <c r="B11" t="s">
        <v>52</v>
      </c>
      <c r="C11" s="34">
        <f>C10*15%</f>
        <v>15</v>
      </c>
    </row>
    <row r="12" spans="2:5" ht="25.9" customHeight="1" thickBot="1">
      <c r="B12" s="33" t="s">
        <v>12</v>
      </c>
      <c r="C12" s="35">
        <f>C10-C11</f>
        <v>85</v>
      </c>
    </row>
    <row r="13" spans="2:5" ht="15.75" thickTop="1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24"/>
  <sheetViews>
    <sheetView tabSelected="1" topLeftCell="A8" zoomScaleNormal="100" workbookViewId="0">
      <selection activeCell="C24" sqref="C24"/>
    </sheetView>
  </sheetViews>
  <sheetFormatPr defaultRowHeight="1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4" customWidth="1"/>
  </cols>
  <sheetData>
    <row r="1" spans="1:5" ht="21" customHeight="1">
      <c r="A1" s="102" t="s">
        <v>53</v>
      </c>
      <c r="B1" s="102"/>
      <c r="C1" s="102"/>
      <c r="D1" s="102"/>
      <c r="E1" s="102"/>
    </row>
    <row r="2" spans="1:5" ht="27.75" customHeight="1">
      <c r="A2" s="102" t="s">
        <v>57</v>
      </c>
      <c r="B2" s="102"/>
      <c r="C2" s="102"/>
      <c r="D2" s="102"/>
      <c r="E2" s="102"/>
    </row>
    <row r="3" spans="1:5" ht="23.25" customHeight="1">
      <c r="A3" s="20"/>
      <c r="B3" s="77" t="s">
        <v>16</v>
      </c>
      <c r="C3" s="42" t="s">
        <v>56</v>
      </c>
      <c r="D3" s="77" t="s">
        <v>17</v>
      </c>
      <c r="E3" s="42" t="s">
        <v>18</v>
      </c>
    </row>
    <row r="4" spans="1:5" ht="30" customHeight="1">
      <c r="A4" s="42">
        <v>1</v>
      </c>
      <c r="B4" s="43" t="s">
        <v>54</v>
      </c>
      <c r="C4" s="42">
        <v>1300</v>
      </c>
      <c r="D4" s="20"/>
      <c r="E4" s="42">
        <v>1</v>
      </c>
    </row>
    <row r="5" spans="1:5" ht="30" customHeight="1">
      <c r="A5" s="42">
        <v>2</v>
      </c>
      <c r="B5" s="80" t="s">
        <v>68</v>
      </c>
      <c r="C5" s="42">
        <v>1000</v>
      </c>
      <c r="D5" s="20"/>
      <c r="E5" s="42">
        <v>1</v>
      </c>
    </row>
    <row r="6" spans="1:5" ht="30" customHeight="1">
      <c r="A6" s="42">
        <v>3</v>
      </c>
      <c r="B6" s="43" t="s">
        <v>69</v>
      </c>
      <c r="C6" s="42">
        <v>3000</v>
      </c>
      <c r="D6" s="20"/>
      <c r="E6" s="42">
        <v>1</v>
      </c>
    </row>
    <row r="7" spans="1:5" ht="30" customHeight="1">
      <c r="A7" s="42">
        <v>4</v>
      </c>
      <c r="B7" s="43" t="s">
        <v>20</v>
      </c>
      <c r="C7" s="42">
        <v>13115</v>
      </c>
      <c r="D7" s="20" t="s">
        <v>19</v>
      </c>
      <c r="E7" s="42">
        <v>1</v>
      </c>
    </row>
    <row r="8" spans="1:5" ht="30" customHeight="1">
      <c r="A8" s="42">
        <v>5</v>
      </c>
      <c r="B8" s="43" t="s">
        <v>21</v>
      </c>
      <c r="C8" s="42">
        <v>1300</v>
      </c>
      <c r="D8" s="20" t="s">
        <v>19</v>
      </c>
      <c r="E8" s="42">
        <v>1</v>
      </c>
    </row>
    <row r="9" spans="1:5" ht="30" customHeight="1">
      <c r="A9" s="42">
        <v>6</v>
      </c>
      <c r="B9" s="43" t="s">
        <v>22</v>
      </c>
      <c r="C9" s="42">
        <v>2000</v>
      </c>
      <c r="D9" s="20" t="s">
        <v>19</v>
      </c>
      <c r="E9" s="42">
        <v>1</v>
      </c>
    </row>
    <row r="10" spans="1:5" ht="30" customHeight="1">
      <c r="A10" s="42">
        <v>7</v>
      </c>
      <c r="B10" s="43" t="s">
        <v>23</v>
      </c>
      <c r="C10" s="42">
        <v>2000</v>
      </c>
      <c r="D10" s="20" t="s">
        <v>19</v>
      </c>
      <c r="E10" s="42">
        <v>1</v>
      </c>
    </row>
    <row r="11" spans="1:5" ht="30" customHeight="1">
      <c r="A11" s="42">
        <v>8</v>
      </c>
      <c r="B11" s="80" t="s">
        <v>24</v>
      </c>
      <c r="C11" s="42">
        <v>200</v>
      </c>
      <c r="D11" s="20" t="s">
        <v>19</v>
      </c>
      <c r="E11" s="42">
        <v>1</v>
      </c>
    </row>
    <row r="12" spans="1:5" ht="30" customHeight="1">
      <c r="A12" s="42">
        <v>9</v>
      </c>
      <c r="B12" s="43" t="s">
        <v>25</v>
      </c>
      <c r="C12" s="42">
        <v>5000</v>
      </c>
      <c r="D12" s="20" t="s">
        <v>19</v>
      </c>
      <c r="E12" s="42">
        <v>1</v>
      </c>
    </row>
    <row r="13" spans="1:5" ht="30" customHeight="1">
      <c r="A13" s="42">
        <v>10</v>
      </c>
      <c r="B13" s="43" t="s">
        <v>26</v>
      </c>
      <c r="C13" s="42">
        <v>15</v>
      </c>
      <c r="D13" s="20" t="s">
        <v>19</v>
      </c>
      <c r="E13" s="42">
        <v>1</v>
      </c>
    </row>
    <row r="14" spans="1:5" ht="30" customHeight="1">
      <c r="A14" s="42">
        <v>11</v>
      </c>
      <c r="B14" s="43" t="s">
        <v>27</v>
      </c>
      <c r="C14" s="42">
        <v>85</v>
      </c>
      <c r="D14" s="20" t="s">
        <v>19</v>
      </c>
      <c r="E14" s="42">
        <v>1</v>
      </c>
    </row>
    <row r="15" spans="1:5" ht="30" customHeight="1">
      <c r="A15" s="42">
        <v>12</v>
      </c>
      <c r="B15" s="43" t="s">
        <v>28</v>
      </c>
      <c r="C15" s="42">
        <v>6500</v>
      </c>
      <c r="D15" s="20" t="s">
        <v>19</v>
      </c>
      <c r="E15" s="42">
        <v>1</v>
      </c>
    </row>
    <row r="16" spans="1:5" ht="30" customHeight="1">
      <c r="A16" s="42">
        <v>13</v>
      </c>
      <c r="B16" s="43" t="s">
        <v>29</v>
      </c>
      <c r="C16" s="42">
        <v>5300</v>
      </c>
      <c r="D16" s="20" t="s">
        <v>19</v>
      </c>
      <c r="E16" s="42">
        <v>1</v>
      </c>
    </row>
    <row r="17" spans="1:5" ht="30" customHeight="1">
      <c r="A17" s="42">
        <v>14</v>
      </c>
      <c r="B17" s="43" t="s">
        <v>30</v>
      </c>
      <c r="C17" s="42">
        <v>215</v>
      </c>
      <c r="D17" s="20" t="s">
        <v>19</v>
      </c>
      <c r="E17" s="42">
        <v>1</v>
      </c>
    </row>
    <row r="18" spans="1:5" ht="30" customHeight="1">
      <c r="A18" s="42">
        <v>15</v>
      </c>
      <c r="B18" s="43" t="s">
        <v>31</v>
      </c>
      <c r="C18" s="42">
        <v>5085</v>
      </c>
      <c r="D18" s="20" t="s">
        <v>19</v>
      </c>
      <c r="E18" s="42">
        <v>1</v>
      </c>
    </row>
    <row r="19" spans="1:5" ht="30" customHeight="1">
      <c r="A19" s="42">
        <v>16</v>
      </c>
      <c r="B19" s="43" t="s">
        <v>70</v>
      </c>
      <c r="C19" s="42">
        <v>5300</v>
      </c>
      <c r="D19" s="20"/>
      <c r="E19" s="42">
        <v>1</v>
      </c>
    </row>
    <row r="20" spans="1:5" ht="30" customHeight="1">
      <c r="A20" s="42">
        <v>17</v>
      </c>
      <c r="B20" s="43" t="s">
        <v>32</v>
      </c>
      <c r="C20" s="42">
        <v>300</v>
      </c>
      <c r="D20" s="20" t="s">
        <v>19</v>
      </c>
      <c r="E20" s="42">
        <v>1</v>
      </c>
    </row>
    <row r="21" spans="1:5" ht="30" customHeight="1">
      <c r="A21" s="42">
        <v>18</v>
      </c>
      <c r="B21" s="43" t="s">
        <v>33</v>
      </c>
      <c r="C21" s="42">
        <v>100</v>
      </c>
      <c r="D21" s="20" t="s">
        <v>19</v>
      </c>
      <c r="E21" s="42">
        <v>1</v>
      </c>
    </row>
    <row r="22" spans="1:5" ht="30" customHeight="1">
      <c r="A22" s="42">
        <v>19</v>
      </c>
      <c r="B22" s="43" t="s">
        <v>34</v>
      </c>
      <c r="C22" s="42">
        <v>85</v>
      </c>
      <c r="D22" s="20"/>
      <c r="E22" s="42">
        <v>1</v>
      </c>
    </row>
    <row r="23" spans="1:5" ht="30" customHeight="1">
      <c r="A23" s="42">
        <v>20</v>
      </c>
      <c r="B23" s="43" t="s">
        <v>55</v>
      </c>
      <c r="C23" s="42">
        <v>15</v>
      </c>
      <c r="D23" s="20"/>
      <c r="E23" s="42">
        <v>1</v>
      </c>
    </row>
    <row r="24" spans="1:5" ht="30" customHeight="1">
      <c r="A24" s="20"/>
      <c r="B24" s="20"/>
      <c r="C24" s="20"/>
      <c r="D24" s="20"/>
      <c r="E24" s="45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WWTPKobuleti</cp:lastModifiedBy>
  <dcterms:created xsi:type="dcterms:W3CDTF">2006-09-16T00:00:00Z</dcterms:created>
  <dcterms:modified xsi:type="dcterms:W3CDTF">2022-12-28T19:51:19Z</dcterms:modified>
</cp:coreProperties>
</file>